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jana\BILJANA\ORGANIZACIJA RADA\ TAKMICENJA\TAKMIČENJA 2023 2024\TIT\OPŠTINSKO\"/>
    </mc:Choice>
  </mc:AlternateContent>
  <xr:revisionPtr revIDLastSave="0" documentId="13_ncr:1_{F191E93E-BB64-42E0-BBF4-C59B8963F7DB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5 разред" sheetId="14" r:id="rId1"/>
    <sheet name="6 разред " sheetId="4" r:id="rId2"/>
    <sheet name="7 разред " sheetId="15" r:id="rId3"/>
    <sheet name="8 разред" sheetId="16" r:id="rId4"/>
    <sheet name="РАКЕТНО" sheetId="8" r:id="rId5"/>
    <sheet name="АВИО" sheetId="9" r:id="rId6"/>
    <sheet name="БРОДО" sheetId="11" r:id="rId7"/>
    <sheet name="АУТО" sheetId="12" r:id="rId8"/>
  </sheets>
  <definedNames>
    <definedName name="_xlnm._FilterDatabase" localSheetId="0" hidden="1">'5 разред'!$A$11:$V$37</definedName>
    <definedName name="_xlnm._FilterDatabase" localSheetId="1" hidden="1">'6 разред '!$A$11:$V$43</definedName>
    <definedName name="_xlnm._FilterDatabase" localSheetId="2" hidden="1">'7 разред '!$A$11:$V$26</definedName>
    <definedName name="_xlnm._FilterDatabase" localSheetId="3" hidden="1">'8 разред'!$A$11:$V$24</definedName>
    <definedName name="_xlnm._FilterDatabase" localSheetId="5" hidden="1">АВИО!#REF!</definedName>
    <definedName name="_xlnm._FilterDatabase" localSheetId="7" hidden="1">АУТО!#REF!</definedName>
    <definedName name="_xlnm._FilterDatabase" localSheetId="6" hidden="1">БРОДО!#REF!</definedName>
    <definedName name="_xlnm._FilterDatabase" localSheetId="4" hidden="1">РАКЕТНО!#REF!</definedName>
    <definedName name="_xlnm.Print_Area" localSheetId="0">'5 разред'!$A$1:$Q$52</definedName>
    <definedName name="_xlnm.Print_Area" localSheetId="1">'6 разред '!$A$1:$Q$58</definedName>
    <definedName name="_xlnm.Print_Area" localSheetId="2">'7 разред '!$A$1:$Q$41</definedName>
    <definedName name="_xlnm.Print_Area" localSheetId="3">'8 разред'!$A$1:$Q$39</definedName>
    <definedName name="_xlnm.Print_Area" localSheetId="5">АВИО!$A$1:$O$36</definedName>
    <definedName name="_xlnm.Print_Area" localSheetId="7">АУТО!$A$1:$Q$41</definedName>
    <definedName name="_xlnm.Print_Area" localSheetId="6">БРОДО!$A$1:$N$35</definedName>
    <definedName name="_xlnm.Print_Area" localSheetId="4">РАКЕТНО!$A$1:$O$39</definedName>
  </definedNames>
  <calcPr calcId="181029"/>
</workbook>
</file>

<file path=xl/calcChain.xml><?xml version="1.0" encoding="utf-8"?>
<calcChain xmlns="http://schemas.openxmlformats.org/spreadsheetml/2006/main">
  <c r="L19" i="9" l="1"/>
  <c r="L20" i="9"/>
  <c r="L21" i="9"/>
  <c r="L22" i="9"/>
  <c r="L23" i="9"/>
  <c r="L24" i="9"/>
  <c r="L25" i="9"/>
  <c r="L26" i="9"/>
  <c r="L27" i="9"/>
  <c r="L28" i="9"/>
  <c r="L17" i="11"/>
  <c r="L18" i="11"/>
  <c r="L19" i="11"/>
  <c r="L20" i="11"/>
  <c r="L21" i="11"/>
  <c r="L22" i="11"/>
  <c r="L23" i="11"/>
  <c r="L24" i="11"/>
  <c r="L25" i="11"/>
  <c r="L26" i="11"/>
  <c r="L27" i="11"/>
  <c r="P21" i="12"/>
  <c r="P24" i="12"/>
  <c r="N20" i="12"/>
  <c r="P20" i="12" s="1"/>
  <c r="N21" i="12"/>
  <c r="N22" i="12"/>
  <c r="P22" i="12" s="1"/>
  <c r="N23" i="12"/>
  <c r="P23" i="12" s="1"/>
  <c r="N24" i="12"/>
  <c r="J18" i="11"/>
  <c r="J19" i="11"/>
  <c r="J20" i="11"/>
  <c r="J21" i="11"/>
  <c r="J22" i="11"/>
  <c r="J18" i="9"/>
  <c r="L18" i="9" s="1"/>
  <c r="J19" i="9"/>
  <c r="J20" i="9"/>
  <c r="J21" i="9"/>
  <c r="J22" i="9"/>
  <c r="K18" i="8"/>
  <c r="M18" i="8" s="1"/>
  <c r="K19" i="8"/>
  <c r="M19" i="8"/>
  <c r="K20" i="8"/>
  <c r="M20" i="8" s="1"/>
  <c r="K21" i="8"/>
  <c r="M21" i="8"/>
  <c r="K22" i="8"/>
  <c r="M22" i="8" s="1"/>
  <c r="K23" i="8"/>
  <c r="M23" i="8"/>
  <c r="K24" i="8"/>
  <c r="M24" i="8" s="1"/>
  <c r="K25" i="8"/>
  <c r="M25" i="8" s="1"/>
  <c r="K26" i="8"/>
  <c r="M26" i="8" s="1"/>
  <c r="K27" i="8"/>
  <c r="M27" i="8" s="1"/>
  <c r="K28" i="8"/>
  <c r="M28" i="8" s="1"/>
  <c r="L16" i="15"/>
  <c r="N16" i="15" s="1"/>
  <c r="L17" i="15"/>
  <c r="N17" i="15" s="1"/>
  <c r="L18" i="15"/>
  <c r="N18" i="15" s="1"/>
  <c r="L19" i="15"/>
  <c r="N19" i="15" s="1"/>
  <c r="L20" i="15"/>
  <c r="N20" i="15" s="1"/>
  <c r="L21" i="15"/>
  <c r="N21" i="15" s="1"/>
  <c r="L22" i="15"/>
  <c r="N22" i="15" s="1"/>
  <c r="L23" i="15"/>
  <c r="N23" i="15" s="1"/>
  <c r="L24" i="15"/>
  <c r="N24" i="15" s="1"/>
  <c r="L25" i="15"/>
  <c r="N25" i="15" s="1"/>
  <c r="L26" i="15"/>
  <c r="N26" i="15" s="1"/>
  <c r="L16" i="4"/>
  <c r="N16" i="4" s="1"/>
  <c r="L17" i="4"/>
  <c r="N17" i="4" s="1"/>
  <c r="L18" i="4"/>
  <c r="N18" i="4" s="1"/>
  <c r="L19" i="4"/>
  <c r="N19" i="4" s="1"/>
  <c r="L20" i="4"/>
  <c r="N20" i="4" s="1"/>
  <c r="L21" i="4"/>
  <c r="N21" i="4" s="1"/>
  <c r="L22" i="4"/>
  <c r="N22" i="4" s="1"/>
  <c r="L23" i="4"/>
  <c r="N23" i="4" s="1"/>
  <c r="L24" i="4"/>
  <c r="N24" i="4" s="1"/>
  <c r="L25" i="4"/>
  <c r="N25" i="4" s="1"/>
  <c r="L26" i="4"/>
  <c r="N26" i="4" s="1"/>
  <c r="L27" i="4"/>
  <c r="N27" i="4" s="1"/>
  <c r="L28" i="4"/>
  <c r="N28" i="4" s="1"/>
  <c r="L29" i="4"/>
  <c r="N29" i="4" s="1"/>
  <c r="L30" i="4"/>
  <c r="N30" i="4" s="1"/>
  <c r="L31" i="4"/>
  <c r="N31" i="4" s="1"/>
  <c r="L32" i="4"/>
  <c r="N32" i="4" s="1"/>
  <c r="L33" i="4"/>
  <c r="N33" i="4" s="1"/>
  <c r="L34" i="4"/>
  <c r="N34" i="4" s="1"/>
  <c r="L35" i="4"/>
  <c r="N35" i="4" s="1"/>
  <c r="L36" i="4"/>
  <c r="N36" i="4" s="1"/>
  <c r="L37" i="4"/>
  <c r="N37" i="4" s="1"/>
  <c r="L38" i="4"/>
  <c r="N38" i="4" s="1"/>
  <c r="L39" i="4"/>
  <c r="N39" i="4" s="1"/>
  <c r="L40" i="4"/>
  <c r="N40" i="4" s="1"/>
  <c r="L41" i="4"/>
  <c r="N41" i="4" s="1"/>
  <c r="L42" i="4"/>
  <c r="N42" i="4" s="1"/>
  <c r="L43" i="4"/>
  <c r="N43" i="4"/>
  <c r="L18" i="14"/>
  <c r="N18" i="14" s="1"/>
  <c r="L19" i="14"/>
  <c r="N19" i="14"/>
  <c r="L20" i="14"/>
  <c r="N20" i="14" s="1"/>
  <c r="L21" i="14"/>
  <c r="N21" i="14" s="1"/>
  <c r="L22" i="14"/>
  <c r="N22" i="14" s="1"/>
  <c r="L23" i="14"/>
  <c r="N23" i="14" s="1"/>
  <c r="L24" i="14"/>
  <c r="N24" i="14" s="1"/>
  <c r="L25" i="14"/>
  <c r="N25" i="14" s="1"/>
  <c r="L26" i="14"/>
  <c r="N26" i="14" s="1"/>
  <c r="L27" i="14"/>
  <c r="N27" i="14" s="1"/>
  <c r="L28" i="14"/>
  <c r="N28" i="14" s="1"/>
  <c r="L29" i="14"/>
  <c r="N29" i="14" s="1"/>
  <c r="L30" i="14"/>
  <c r="N30" i="14" s="1"/>
  <c r="L31" i="14"/>
  <c r="N31" i="14"/>
  <c r="L32" i="14"/>
  <c r="N32" i="14" s="1"/>
  <c r="L33" i="14"/>
  <c r="N33" i="14" s="1"/>
  <c r="L34" i="14"/>
  <c r="N34" i="14" s="1"/>
  <c r="L35" i="14"/>
  <c r="N35" i="14" s="1"/>
  <c r="L36" i="14"/>
  <c r="N36" i="14" s="1"/>
  <c r="L37" i="14"/>
  <c r="N37" i="14" s="1"/>
  <c r="N15" i="12"/>
  <c r="P15" i="12" s="1"/>
  <c r="N17" i="12" l="1"/>
  <c r="P17" i="12" s="1"/>
  <c r="N18" i="12"/>
  <c r="P18" i="12" s="1"/>
  <c r="N19" i="12"/>
  <c r="P19" i="12" s="1"/>
  <c r="N25" i="12"/>
  <c r="P25" i="12" s="1"/>
  <c r="N26" i="12"/>
  <c r="P26" i="12" s="1"/>
  <c r="N27" i="12"/>
  <c r="P27" i="12" s="1"/>
  <c r="N28" i="12"/>
  <c r="P28" i="12" s="1"/>
  <c r="N29" i="12"/>
  <c r="P29" i="12" s="1"/>
  <c r="N16" i="12"/>
  <c r="P16" i="12" s="1"/>
  <c r="J15" i="11"/>
  <c r="L15" i="11" s="1"/>
  <c r="J16" i="11"/>
  <c r="L16" i="11" s="1"/>
  <c r="J17" i="11"/>
  <c r="J23" i="11"/>
  <c r="J24" i="11"/>
  <c r="J25" i="11"/>
  <c r="J26" i="11"/>
  <c r="J27" i="11"/>
  <c r="J14" i="11"/>
  <c r="L14" i="11" s="1"/>
  <c r="J13" i="11"/>
  <c r="L13" i="11" s="1"/>
  <c r="J15" i="9"/>
  <c r="L15" i="9" s="1"/>
  <c r="J16" i="9"/>
  <c r="L16" i="9" s="1"/>
  <c r="J17" i="9"/>
  <c r="L17" i="9" s="1"/>
  <c r="J23" i="9"/>
  <c r="J24" i="9"/>
  <c r="J25" i="9"/>
  <c r="J26" i="9"/>
  <c r="J27" i="9"/>
  <c r="J14" i="9"/>
  <c r="L14" i="9" s="1"/>
  <c r="J13" i="9"/>
  <c r="L13" i="9" s="1"/>
  <c r="L24" i="16"/>
  <c r="N24" i="16" s="1"/>
  <c r="L23" i="16"/>
  <c r="N23" i="16" s="1"/>
  <c r="L22" i="16"/>
  <c r="N22" i="16" s="1"/>
  <c r="L21" i="16"/>
  <c r="N21" i="16" s="1"/>
  <c r="L20" i="16"/>
  <c r="N20" i="16" s="1"/>
  <c r="L19" i="16"/>
  <c r="N19" i="16" s="1"/>
  <c r="L18" i="16"/>
  <c r="N18" i="16" s="1"/>
  <c r="L17" i="16"/>
  <c r="N17" i="16" s="1"/>
  <c r="L16" i="16"/>
  <c r="N16" i="16" s="1"/>
  <c r="L15" i="16"/>
  <c r="N15" i="16" s="1"/>
  <c r="L15" i="15"/>
  <c r="N15" i="15" s="1"/>
  <c r="L17" i="14"/>
  <c r="N17" i="14" s="1"/>
  <c r="L16" i="14"/>
  <c r="N16" i="14" s="1"/>
  <c r="L15" i="14"/>
  <c r="N15" i="14" s="1"/>
  <c r="L15" i="4"/>
  <c r="N15" i="4" s="1"/>
  <c r="K17" i="8"/>
  <c r="M17" i="8" s="1"/>
  <c r="K16" i="8"/>
  <c r="M16" i="8" s="1"/>
  <c r="K15" i="8"/>
  <c r="M15" i="8" s="1"/>
  <c r="K14" i="8"/>
  <c r="M14" i="8" s="1"/>
</calcChain>
</file>

<file path=xl/sharedStrings.xml><?xml version="1.0" encoding="utf-8"?>
<sst xmlns="http://schemas.openxmlformats.org/spreadsheetml/2006/main" count="795" uniqueCount="239">
  <si>
    <t>ОСВОЈЕНИ БОДОВИ</t>
  </si>
  <si>
    <t>ПЛАСМАН</t>
  </si>
  <si>
    <t>УКУПНО</t>
  </si>
  <si>
    <t>0 - 50</t>
  </si>
  <si>
    <t xml:space="preserve">Школа домаћин: </t>
  </si>
  <si>
    <t>Место:</t>
  </si>
  <si>
    <t>датум:</t>
  </si>
  <si>
    <t>А</t>
  </si>
  <si>
    <t>Б</t>
  </si>
  <si>
    <t>В</t>
  </si>
  <si>
    <t>ТЕСТ</t>
  </si>
  <si>
    <t>УКУПНО (ТЕСТ + РАД)</t>
  </si>
  <si>
    <t>0-100</t>
  </si>
  <si>
    <t>0 - 10</t>
  </si>
  <si>
    <t>Г</t>
  </si>
  <si>
    <t>Д</t>
  </si>
  <si>
    <t>ТАКМИЧЕЊЕ МОДЕЛА: РАКЕТНО МОДЕЛАРСТВО</t>
  </si>
  <si>
    <t>ТАКМИЧЕЊЕ МОДЕЛА: АВИО МОДЕЛАРСТВО</t>
  </si>
  <si>
    <t>ТАКМИЧЕЊЕ МОДЕЛА: БРОДО МОДЕЛАРСТВО</t>
  </si>
  <si>
    <t>ТАКМИЧЕЊЕ МОДЕЛА: АУТО МОДЕЛАРСТВО</t>
  </si>
  <si>
    <t xml:space="preserve">ВРЕДНОВАЊЕ РЕЗУЛТАТА НА ТАКМИЧЕЊУ УЧЕНИКА ОСНОВНИХ ШКОЛА </t>
  </si>
  <si>
    <t>БОДОВАЊЕ ПРАКТИЧНОГ РАД</t>
  </si>
  <si>
    <t>Комисија:</t>
  </si>
  <si>
    <t>1. ____________________</t>
  </si>
  <si>
    <t>2. ______________________</t>
  </si>
  <si>
    <t>3. ______________________</t>
  </si>
  <si>
    <t>Р.  Бр.</t>
  </si>
  <si>
    <t>Шифра такмичара</t>
  </si>
  <si>
    <t>ПРЕЗИМЕ И ИМЕ</t>
  </si>
  <si>
    <t>РАЗРЕД</t>
  </si>
  <si>
    <t>ШКОЛА И МЕСТО</t>
  </si>
  <si>
    <t>МЕНТОР</t>
  </si>
  <si>
    <t>ДРУШТВО ПЕДАГОГА ТЕХНИЧКЕ КУЛТУРЕ СРБИЈЕ</t>
  </si>
  <si>
    <t>ПРАКТИЧАН РАД</t>
  </si>
  <si>
    <t>ТЕСТ ЗНАЊА</t>
  </si>
  <si>
    <t>УКУПНО БОДОВА</t>
  </si>
  <si>
    <t>БОДОВА</t>
  </si>
  <si>
    <t>0-20</t>
  </si>
  <si>
    <t>0-50</t>
  </si>
  <si>
    <t>ЧЛАНОВИ КОМИСИЈЕ:</t>
  </si>
  <si>
    <t>1.____________________________</t>
  </si>
  <si>
    <t>РАДЊА</t>
  </si>
  <si>
    <t>Бодова</t>
  </si>
  <si>
    <t>2.____________________________</t>
  </si>
  <si>
    <t>0-10</t>
  </si>
  <si>
    <t>3.____________________________</t>
  </si>
  <si>
    <t>0-15</t>
  </si>
  <si>
    <t>V разред</t>
  </si>
  <si>
    <t>ПРЕНОШЕЊЕ МЕРА, ОБРАДА, КОНСТРУКЦИЈА, ЗАВРШНА ОБРАДА</t>
  </si>
  <si>
    <t>Рад делимично завршен / Рад потпуно завршен</t>
  </si>
  <si>
    <t xml:space="preserve"> 5 или 10</t>
  </si>
  <si>
    <t>VI разред</t>
  </si>
  <si>
    <t>VII разред</t>
  </si>
  <si>
    <t xml:space="preserve">Електротехничка шема </t>
  </si>
  <si>
    <t>Презентовање и демонстрација рада</t>
  </si>
  <si>
    <t>МИНИСТАРСТВО ПРОСВЕТЕ</t>
  </si>
  <si>
    <t xml:space="preserve">5. разред ДИСЦИПЛИНА: Практичан рад по задатку </t>
  </si>
  <si>
    <t xml:space="preserve">8. разред ДИСЦИПЛИНА: Практичан рад по задатку </t>
  </si>
  <si>
    <t xml:space="preserve">7. разред ДИСЦИПЛИНА: Практичан рад по задатку </t>
  </si>
  <si>
    <t xml:space="preserve">6. разред ДИСЦИПЛИНА: Практичан рад по задатку </t>
  </si>
  <si>
    <t>Р.бр.</t>
  </si>
  <si>
    <t>Бодови</t>
  </si>
  <si>
    <t>0-25</t>
  </si>
  <si>
    <t xml:space="preserve">5 или 10 </t>
  </si>
  <si>
    <t>ОПШТИНА</t>
  </si>
  <si>
    <t xml:space="preserve"> ТЕХНИКА И ТЕХНОЛОГИЈА ШКОЛСКЕ 2023/24. ГОДИНЕ</t>
  </si>
  <si>
    <t xml:space="preserve">НИВО ТАКМИЧЕЊА: </t>
  </si>
  <si>
    <t>ТЕХНИКА И ТЕХНОЛОГИЈА ШКОЛСКЕ 2023/24. ГОДИНЕ</t>
  </si>
  <si>
    <r>
      <t>Савијање картона, изглед ивица модела (ивице картона савијене под углом од 90</t>
    </r>
    <r>
      <rPr>
        <sz val="10"/>
        <color indexed="8"/>
        <rFont val="Calibri"/>
        <family val="2"/>
        <charset val="238"/>
      </rPr>
      <t>°).</t>
    </r>
  </si>
  <si>
    <t>Прецизно спојени делови (ивице модела уредно залепљене).</t>
  </si>
  <si>
    <t>Прецизно сечење картона (картон исечен по нацртаним линијама, исечене линије су праве).</t>
  </si>
  <si>
    <t>Прецизност преношења мера (зна да прочита технички цртеж)</t>
  </si>
  <si>
    <t>Практичан рад одговара приложеној шеми</t>
  </si>
  <si>
    <t>За израду задатка коришћен прописан алат и материјал</t>
  </si>
  <si>
    <t>Прецизно сечење лима (лим исечен по нацртаним линијама, исечене линије су праве).</t>
  </si>
  <si>
    <t xml:space="preserve">Савијање лима Завршна обрада – прецизност мера готовог предмета  </t>
  </si>
  <si>
    <t>Обрада - нападна ивица -  до 5 бодова по стабилизатору</t>
  </si>
  <si>
    <t>Обрада - излазна ивица - до 5 бодова по стабилизатору</t>
  </si>
  <si>
    <t xml:space="preserve">Обрада - прецизност обраде нападне и излазне ивице крила. </t>
  </si>
  <si>
    <t>0-30</t>
  </si>
  <si>
    <t>Полирање (квалитет полирања - глаткоће површина)</t>
  </si>
  <si>
    <t>Прецизност спајања по плану модела и чврстоћа спајања-лепљења (провера лаганим померањем), свака грешка 1 бод мање</t>
  </si>
  <si>
    <t>Обрада - прецизност брушења конструкције (прамца, бокова и палубе), свака грешка 1 бод мање</t>
  </si>
  <si>
    <t>Сви делови урађени по плану и обрађени, (свака грешка 1 бод мање)</t>
  </si>
  <si>
    <t>Чврстоћа спојева (свака грешка 1 бод мање)</t>
  </si>
  <si>
    <t>Механизам за управљање (точкови се могу померати по правцу лево и десно)</t>
  </si>
  <si>
    <t>0 или 5</t>
  </si>
  <si>
    <t>Постављени сви делови на своје место и учвршћени, електромотор, прекидач, држач батерија (свака грешка 2 бода мање)</t>
  </si>
  <si>
    <t>0-8</t>
  </si>
  <si>
    <t>0-12</t>
  </si>
  <si>
    <t>1.</t>
  </si>
  <si>
    <t>2.</t>
  </si>
  <si>
    <t>3.</t>
  </si>
  <si>
    <t>Полирање (квалитет полирања - глаткоће површина) - свака грешка 1 бод мање</t>
  </si>
  <si>
    <t>Контрола пуштањем модела - модел се креће напред</t>
  </si>
  <si>
    <t>Провера спојева лемљења - контрола лаганим померањем, (свака грешка 2 поена мање)</t>
  </si>
  <si>
    <t>0 - 8</t>
  </si>
  <si>
    <t>0 - 5</t>
  </si>
  <si>
    <t>0 - 12</t>
  </si>
  <si>
    <t xml:space="preserve">VIII разред </t>
  </si>
  <si>
    <t>БОДОВАЊЕ ПРАКТИЧАН РАД- Општинско такмичење:</t>
  </si>
  <si>
    <t>"Доситеј Обрадовић"</t>
  </si>
  <si>
    <t>Вакаров Мирјана</t>
  </si>
  <si>
    <t>Мандић Младен</t>
  </si>
  <si>
    <t>Благојев Вишња</t>
  </si>
  <si>
    <t>Кралик Исидор</t>
  </si>
  <si>
    <t>Станар Андрија</t>
  </si>
  <si>
    <t>Мркушић Вељко</t>
  </si>
  <si>
    <t xml:space="preserve">Вања Милић </t>
  </si>
  <si>
    <t xml:space="preserve">Немања Тодоровић </t>
  </si>
  <si>
    <t>Лара Рашков</t>
  </si>
  <si>
    <t>Нађа Попов</t>
  </si>
  <si>
    <t>Станић Милица</t>
  </si>
  <si>
    <t>Констандин Теодора</t>
  </si>
  <si>
    <t>Недић Ања</t>
  </si>
  <si>
    <t>Лукић Ленка</t>
  </si>
  <si>
    <t>Лана Станишић</t>
  </si>
  <si>
    <t>Лука Лемез</t>
  </si>
  <si>
    <t>Доситеј Обрадовић</t>
  </si>
  <si>
    <t>Вук Караџић</t>
  </si>
  <si>
    <t xml:space="preserve">Стеван Книћанин  </t>
  </si>
  <si>
    <t>Др Јован Цвијић</t>
  </si>
  <si>
    <t>Жарко Зрењанин</t>
  </si>
  <si>
    <t xml:space="preserve"> Александар Сабовљев</t>
  </si>
  <si>
    <t>Александар Сабовљев</t>
  </si>
  <si>
    <t>Зрењанин</t>
  </si>
  <si>
    <t>Момирски Весна</t>
  </si>
  <si>
    <t>Јелена Јеноваи</t>
  </si>
  <si>
    <t>Марија Кравар</t>
  </si>
  <si>
    <t>Максић Биљана</t>
  </si>
  <si>
    <t>Снежана Врањеш</t>
  </si>
  <si>
    <t>Ангела Терек</t>
  </si>
  <si>
    <t>Страхиња Радић</t>
  </si>
  <si>
    <t>Топалов Јован</t>
  </si>
  <si>
    <t>Гардиновачки Марија</t>
  </si>
  <si>
    <t>Степанов Ана</t>
  </si>
  <si>
    <t>Дрнадарски Сара</t>
  </si>
  <si>
    <t>Ламбић Дуња</t>
  </si>
  <si>
    <t>Броћета Стефан</t>
  </si>
  <si>
    <t>Ђура Јакшић</t>
  </si>
  <si>
    <t>П.П. Његош</t>
  </si>
  <si>
    <t xml:space="preserve">Ечка </t>
  </si>
  <si>
    <t xml:space="preserve"> Зрењанин</t>
  </si>
  <si>
    <t>Салма Бранислав</t>
  </si>
  <si>
    <t>Снежана Огризовић</t>
  </si>
  <si>
    <t>Попов Павле</t>
  </si>
  <si>
    <t>Поповић Вукашин</t>
  </si>
  <si>
    <t>Ива Миленовић</t>
  </si>
  <si>
    <t>Драгана Грандић</t>
  </si>
  <si>
    <t>Миљанић Слободан</t>
  </si>
  <si>
    <t>Терзин Јана</t>
  </si>
  <si>
    <t>Мађарац Катарина</t>
  </si>
  <si>
    <t>Бајин Иван</t>
  </si>
  <si>
    <t>Стајић Теа</t>
  </si>
  <si>
    <t>Протић Страхиња</t>
  </si>
  <si>
    <t>Миодраг Мијатов</t>
  </si>
  <si>
    <t>Ерак Александар</t>
  </si>
  <si>
    <t>Др Бошко Вребалов</t>
  </si>
  <si>
    <t>Рацков Сања</t>
  </si>
  <si>
    <t>Фундук Никола</t>
  </si>
  <si>
    <t>Коровљев Немања</t>
  </si>
  <si>
    <t>Бокић Лука</t>
  </si>
  <si>
    <t>Младен Лакатуш</t>
  </si>
  <si>
    <t xml:space="preserve">Игњатов Вања </t>
  </si>
  <si>
    <t>Анђелов Михајло</t>
  </si>
  <si>
    <t>Бошњак Сергеј</t>
  </si>
  <si>
    <t>Сантрач Никола</t>
  </si>
  <si>
    <t>Апро Јелена</t>
  </si>
  <si>
    <t xml:space="preserve">"Доситеј Обрадовић" </t>
  </si>
  <si>
    <t>Љиљак Благоје</t>
  </si>
  <si>
    <t>Делић Маша</t>
  </si>
  <si>
    <t>Илијашев Александар</t>
  </si>
  <si>
    <t>Кнежевић Марија</t>
  </si>
  <si>
    <t>Мајда Оклобџија</t>
  </si>
  <si>
    <t>Ј.Ј. Змај</t>
  </si>
  <si>
    <t>Дуња Костић</t>
  </si>
  <si>
    <t>Недимовић Ива</t>
  </si>
  <si>
    <t>Лубарда Лука</t>
  </si>
  <si>
    <t>Паунов Милица</t>
  </si>
  <si>
    <t>Филип Стојановић</t>
  </si>
  <si>
    <t>Релинг Миа</t>
  </si>
  <si>
    <t>Пејић Драган</t>
  </si>
  <si>
    <t>Петров Андрија</t>
  </si>
  <si>
    <t>Милић Јована</t>
  </si>
  <si>
    <t>Весна Момирски</t>
  </si>
  <si>
    <t>Вишња Поповић</t>
  </si>
  <si>
    <t>Ивана Чобанов</t>
  </si>
  <si>
    <t>" Петар Кочић" Банатски Деспотовац</t>
  </si>
  <si>
    <t>"1. октобар" Ботош</t>
  </si>
  <si>
    <t>Лена Шакотић</t>
  </si>
  <si>
    <t>Лазар Рашков</t>
  </si>
  <si>
    <t>Звекић Јелена</t>
  </si>
  <si>
    <t>Пуповац Магдалена</t>
  </si>
  <si>
    <t>Трифуновић Маријана</t>
  </si>
  <si>
    <t>Куручев Софија</t>
  </si>
  <si>
    <t>Станојевић Ина</t>
  </si>
  <si>
    <t>Куручев Александар</t>
  </si>
  <si>
    <t>Јован Ђорђевић</t>
  </si>
  <si>
    <t>Адамов Никола</t>
  </si>
  <si>
    <t>Кемера Тијана</t>
  </si>
  <si>
    <t>Цвекић Андреј</t>
  </si>
  <si>
    <t>Васић Марко</t>
  </si>
  <si>
    <t>Огњен Антонић</t>
  </si>
  <si>
    <t>Радовановић Милан</t>
  </si>
  <si>
    <t>Габоров Алекса</t>
  </si>
  <si>
    <t>Чапканов Јован</t>
  </si>
  <si>
    <t>Стојковац Алекса</t>
  </si>
  <si>
    <t>Даников Милена</t>
  </si>
  <si>
    <t xml:space="preserve">Попов Елена </t>
  </si>
  <si>
    <t>Смиљанић Милана</t>
  </si>
  <si>
    <t>Шевић Борис</t>
  </si>
  <si>
    <t>Протић Дуња</t>
  </si>
  <si>
    <t>Милић Лука</t>
  </si>
  <si>
    <t>Илијевски Сара</t>
  </si>
  <si>
    <t>Салапура Мила</t>
  </si>
  <si>
    <t>Достанић Дуња</t>
  </si>
  <si>
    <t>Лукић Вукашин</t>
  </si>
  <si>
    <t>Доситеј Обрадови-</t>
  </si>
  <si>
    <t>Сретенко Марић</t>
  </si>
  <si>
    <t>Драгана Димитријевић</t>
  </si>
  <si>
    <t>Максим Мицић</t>
  </si>
  <si>
    <t>Јовановић Лука</t>
  </si>
  <si>
    <t>Мијатов Катарина</t>
  </si>
  <si>
    <t>Ђорђе Ковачки</t>
  </si>
  <si>
    <t>2. октобар</t>
  </si>
  <si>
    <t>Зоран Спасић</t>
  </si>
  <si>
    <t>Дуња Малиновић</t>
  </si>
  <si>
    <t>П. П Његош</t>
  </si>
  <si>
    <t>Др Бошко Вребалов Меленци</t>
  </si>
  <si>
    <t>Уна Митрић</t>
  </si>
  <si>
    <t>Николина Иванковић</t>
  </si>
  <si>
    <t>није присутан</t>
  </si>
  <si>
    <t>није присутна</t>
  </si>
  <si>
    <t>Елеонора  Стојановић</t>
  </si>
  <si>
    <t>општински</t>
  </si>
  <si>
    <t>1.3.2024.</t>
  </si>
  <si>
    <t>"Достеј Обрадовић"</t>
  </si>
  <si>
    <t>општинско</t>
  </si>
  <si>
    <t>Селештеи Дамир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</si>
</sst>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1" fillId="0" borderId="0" xfId="0" applyFont="1"/>
    <xf numFmtId="0" fontId="13" fillId="2" borderId="32" xfId="0" applyFont="1" applyFill="1" applyBorder="1" applyAlignment="1">
      <alignment horizontal="center" vertical="center" wrapText="1"/>
    </xf>
    <xf numFmtId="16" fontId="13" fillId="2" borderId="3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16" fontId="13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/>
    <xf numFmtId="0" fontId="10" fillId="3" borderId="3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0" fillId="3" borderId="20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/>
    </xf>
    <xf numFmtId="0" fontId="0" fillId="3" borderId="2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0" xfId="0" applyFill="1"/>
    <xf numFmtId="0" fontId="14" fillId="2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0" xfId="0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7" xfId="0" applyBorder="1"/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1" fontId="17" fillId="0" borderId="1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2" fillId="3" borderId="48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0" fillId="0" borderId="48" xfId="0" applyBorder="1"/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55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2" fillId="3" borderId="56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2" fillId="3" borderId="1" xfId="0" applyFont="1" applyFill="1" applyBorder="1" applyAlignment="1">
      <alignment vertical="center" wrapText="1"/>
    </xf>
    <xf numFmtId="164" fontId="17" fillId="0" borderId="13" xfId="0" applyNumberFormat="1" applyFont="1" applyBorder="1" applyAlignment="1">
      <alignment horizontal="center"/>
    </xf>
    <xf numFmtId="0" fontId="0" fillId="0" borderId="5" xfId="0" applyBorder="1" applyAlignment="1">
      <alignment wrapText="1"/>
    </xf>
    <xf numFmtId="0" fontId="0" fillId="3" borderId="3" xfId="0" applyFill="1" applyBorder="1"/>
    <xf numFmtId="0" fontId="0" fillId="4" borderId="3" xfId="0" applyFill="1" applyBorder="1"/>
    <xf numFmtId="0" fontId="0" fillId="4" borderId="34" xfId="0" applyFill="1" applyBorder="1"/>
    <xf numFmtId="0" fontId="0" fillId="4" borderId="4" xfId="0" applyFill="1" applyBorder="1"/>
    <xf numFmtId="0" fontId="0" fillId="4" borderId="1" xfId="0" applyFill="1" applyBorder="1" applyAlignment="1">
      <alignment horizontal="center"/>
    </xf>
    <xf numFmtId="0" fontId="0" fillId="4" borderId="25" xfId="0" applyFill="1" applyBorder="1"/>
    <xf numFmtId="0" fontId="0" fillId="4" borderId="5" xfId="0" applyFill="1" applyBorder="1"/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3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/>
    </xf>
    <xf numFmtId="0" fontId="0" fillId="4" borderId="0" xfId="0" applyFill="1"/>
    <xf numFmtId="0" fontId="0" fillId="4" borderId="41" xfId="0" applyFill="1" applyBorder="1"/>
    <xf numFmtId="0" fontId="0" fillId="4" borderId="57" xfId="0" applyFill="1" applyBorder="1"/>
    <xf numFmtId="0" fontId="0" fillId="4" borderId="28" xfId="0" applyFill="1" applyBorder="1"/>
    <xf numFmtId="0" fontId="0" fillId="4" borderId="6" xfId="0" applyFill="1" applyBorder="1"/>
    <xf numFmtId="0" fontId="0" fillId="4" borderId="19" xfId="0" applyFill="1" applyBorder="1" applyAlignment="1">
      <alignment horizontal="center"/>
    </xf>
    <xf numFmtId="0" fontId="0" fillId="4" borderId="13" xfId="0" applyFill="1" applyBorder="1"/>
    <xf numFmtId="0" fontId="0" fillId="4" borderId="19" xfId="0" applyFill="1" applyBorder="1"/>
    <xf numFmtId="0" fontId="0" fillId="4" borderId="3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3" xfId="0" applyFill="1" applyBorder="1"/>
    <xf numFmtId="0" fontId="0" fillId="4" borderId="5" xfId="0" applyFill="1" applyBorder="1" applyAlignment="1">
      <alignment wrapText="1"/>
    </xf>
    <xf numFmtId="0" fontId="2" fillId="4" borderId="2" xfId="0" applyFont="1" applyFill="1" applyBorder="1" applyAlignment="1">
      <alignment horizontal="center" vertical="center"/>
    </xf>
    <xf numFmtId="0" fontId="0" fillId="4" borderId="24" xfId="0" applyFill="1" applyBorder="1"/>
    <xf numFmtId="1" fontId="17" fillId="4" borderId="3" xfId="0" applyNumberFormat="1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1" fontId="17" fillId="4" borderId="1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164" fontId="17" fillId="4" borderId="13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0" fillId="4" borderId="55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22" xfId="0" applyFill="1" applyBorder="1"/>
    <xf numFmtId="0" fontId="0" fillId="4" borderId="20" xfId="0" applyFill="1" applyBorder="1" applyAlignment="1">
      <alignment horizontal="center"/>
    </xf>
    <xf numFmtId="0" fontId="0" fillId="4" borderId="20" xfId="0" applyFill="1" applyBorder="1"/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0" fillId="4" borderId="15" xfId="0" applyFill="1" applyBorder="1"/>
    <xf numFmtId="0" fontId="0" fillId="4" borderId="21" xfId="0" applyFill="1" applyBorder="1"/>
    <xf numFmtId="0" fontId="2" fillId="4" borderId="19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5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0" fontId="15" fillId="0" borderId="35" xfId="1" applyFont="1" applyBorder="1" applyAlignment="1">
      <alignment horizontal="center" vertical="center" wrapText="1"/>
    </xf>
    <xf numFmtId="0" fontId="15" fillId="0" borderId="38" xfId="1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textRotation="90"/>
    </xf>
    <xf numFmtId="0" fontId="0" fillId="3" borderId="18" xfId="0" applyFill="1" applyBorder="1" applyAlignment="1">
      <alignment horizontal="center" vertical="center" textRotation="90"/>
    </xf>
    <xf numFmtId="0" fontId="0" fillId="3" borderId="9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3" fillId="0" borderId="13" xfId="0" applyFont="1" applyBorder="1" applyAlignment="1">
      <alignment horizontal="center" vertical="center" textRotation="90" wrapText="1"/>
    </xf>
    <xf numFmtId="0" fontId="0" fillId="0" borderId="3" xfId="0" applyBorder="1"/>
    <xf numFmtId="0" fontId="0" fillId="0" borderId="4" xfId="0" applyBorder="1"/>
    <xf numFmtId="0" fontId="2" fillId="0" borderId="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16" xfId="0" applyBorder="1"/>
    <xf numFmtId="0" fontId="0" fillId="0" borderId="18" xfId="0" applyBorder="1"/>
    <xf numFmtId="0" fontId="2" fillId="3" borderId="35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1" xfId="0" applyFont="1" applyBorder="1"/>
    <xf numFmtId="0" fontId="9" fillId="0" borderId="1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 wrapText="1"/>
    </xf>
    <xf numFmtId="0" fontId="19" fillId="0" borderId="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3" xfId="0" applyFill="1" applyBorder="1"/>
    <xf numFmtId="0" fontId="0" fillId="3" borderId="5" xfId="0" applyFill="1" applyBorder="1"/>
    <xf numFmtId="164" fontId="17" fillId="3" borderId="13" xfId="0" applyNumberFormat="1" applyFont="1" applyFill="1" applyBorder="1" applyAlignment="1">
      <alignment horizontal="center"/>
    </xf>
    <xf numFmtId="0" fontId="0" fillId="3" borderId="25" xfId="0" applyFill="1" applyBorder="1"/>
    <xf numFmtId="0" fontId="0" fillId="3" borderId="1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zoomScaleNormal="100" workbookViewId="0">
      <selection activeCell="M3" sqref="M3"/>
    </sheetView>
  </sheetViews>
  <sheetFormatPr defaultColWidth="9.140625" defaultRowHeight="15" x14ac:dyDescent="0.25"/>
  <cols>
    <col min="1" max="1" width="4.42578125" customWidth="1"/>
    <col min="2" max="2" width="11" customWidth="1"/>
    <col min="3" max="3" width="28.85546875" customWidth="1"/>
    <col min="4" max="6" width="20" customWidth="1"/>
    <col min="7" max="10" width="6.5703125" customWidth="1"/>
    <col min="11" max="11" width="8.5703125" customWidth="1"/>
    <col min="12" max="12" width="7.7109375" customWidth="1"/>
    <col min="13" max="13" width="6.42578125" customWidth="1"/>
    <col min="14" max="14" width="10.7109375" customWidth="1"/>
    <col min="15" max="15" width="6.7109375" customWidth="1"/>
    <col min="16" max="16" width="8.42578125" customWidth="1"/>
  </cols>
  <sheetData>
    <row r="1" spans="1:18" x14ac:dyDescent="0.25">
      <c r="A1" s="14" t="s">
        <v>55</v>
      </c>
      <c r="D1" s="1"/>
      <c r="E1" s="1"/>
      <c r="F1" s="1"/>
      <c r="G1" s="1"/>
      <c r="K1" s="2"/>
      <c r="L1" s="10" t="s">
        <v>4</v>
      </c>
      <c r="M1" t="s">
        <v>168</v>
      </c>
    </row>
    <row r="2" spans="1:18" x14ac:dyDescent="0.25">
      <c r="A2" s="28" t="s">
        <v>32</v>
      </c>
      <c r="B2" s="2"/>
      <c r="C2" s="2"/>
      <c r="D2" s="9"/>
      <c r="E2" s="9"/>
      <c r="F2" s="9"/>
      <c r="G2" s="9"/>
      <c r="K2" s="216" t="s">
        <v>5</v>
      </c>
      <c r="L2" s="216"/>
      <c r="M2" t="s">
        <v>125</v>
      </c>
      <c r="O2" s="217"/>
      <c r="P2" s="217"/>
      <c r="Q2" s="217"/>
    </row>
    <row r="3" spans="1:18" x14ac:dyDescent="0.25">
      <c r="A3" s="14"/>
      <c r="B3" s="2"/>
      <c r="C3" s="2"/>
      <c r="D3" s="9"/>
      <c r="E3" s="9"/>
      <c r="F3" s="9"/>
      <c r="G3" s="9"/>
      <c r="K3" s="216" t="s">
        <v>6</v>
      </c>
      <c r="L3" s="216"/>
      <c r="M3" t="s">
        <v>235</v>
      </c>
      <c r="O3" s="217"/>
      <c r="P3" s="217"/>
      <c r="Q3" s="217"/>
    </row>
    <row r="4" spans="1:18" x14ac:dyDescent="0.25">
      <c r="A4" s="15" t="s">
        <v>66</v>
      </c>
      <c r="B4" s="2"/>
      <c r="C4" s="2" t="s">
        <v>234</v>
      </c>
      <c r="D4" s="9"/>
      <c r="E4" s="9"/>
      <c r="F4" s="9"/>
      <c r="G4" s="9"/>
      <c r="O4" s="217"/>
      <c r="P4" s="217"/>
      <c r="Q4" s="217"/>
    </row>
    <row r="6" spans="1:18" x14ac:dyDescent="0.25">
      <c r="A6" s="215" t="s">
        <v>20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16"/>
      <c r="Q6" s="16"/>
      <c r="R6" s="16"/>
    </row>
    <row r="7" spans="1:18" x14ac:dyDescent="0.25">
      <c r="A7" s="215" t="s">
        <v>65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16"/>
      <c r="Q7" s="16"/>
      <c r="R7" s="16"/>
    </row>
    <row r="8" spans="1:18" ht="8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8.75" x14ac:dyDescent="0.3">
      <c r="A9" s="220" t="s">
        <v>56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0"/>
      <c r="Q9" s="20"/>
      <c r="R9" s="20"/>
    </row>
    <row r="10" spans="1:18" ht="12" customHeight="1" thickBot="1" x14ac:dyDescent="0.3"/>
    <row r="11" spans="1:18" ht="12.75" customHeight="1" thickBot="1" x14ac:dyDescent="0.3">
      <c r="A11" s="221" t="s">
        <v>26</v>
      </c>
      <c r="B11" s="221" t="s">
        <v>27</v>
      </c>
      <c r="C11" s="224" t="s">
        <v>28</v>
      </c>
      <c r="D11" s="224" t="s">
        <v>30</v>
      </c>
      <c r="E11" s="224" t="s">
        <v>64</v>
      </c>
      <c r="F11" s="224" t="s">
        <v>31</v>
      </c>
      <c r="G11" s="227" t="s">
        <v>0</v>
      </c>
      <c r="H11" s="228"/>
      <c r="I11" s="228"/>
      <c r="J11" s="228"/>
      <c r="K11" s="228"/>
      <c r="L11" s="228"/>
      <c r="M11" s="228"/>
      <c r="N11" s="229"/>
      <c r="O11" s="230" t="s">
        <v>1</v>
      </c>
    </row>
    <row r="12" spans="1:18" ht="26.25" customHeight="1" thickBot="1" x14ac:dyDescent="0.3">
      <c r="A12" s="222"/>
      <c r="B12" s="222"/>
      <c r="C12" s="225"/>
      <c r="D12" s="225"/>
      <c r="E12" s="225"/>
      <c r="F12" s="225"/>
      <c r="G12" s="233" t="s">
        <v>21</v>
      </c>
      <c r="H12" s="234"/>
      <c r="I12" s="234"/>
      <c r="J12" s="234"/>
      <c r="K12" s="234"/>
      <c r="L12" s="235" t="s">
        <v>2</v>
      </c>
      <c r="M12" s="237" t="s">
        <v>10</v>
      </c>
      <c r="N12" s="239" t="s">
        <v>11</v>
      </c>
      <c r="O12" s="231"/>
    </row>
    <row r="13" spans="1:18" ht="27.75" customHeight="1" thickBot="1" x14ac:dyDescent="0.3">
      <c r="A13" s="222"/>
      <c r="B13" s="222"/>
      <c r="C13" s="225"/>
      <c r="D13" s="225"/>
      <c r="E13" s="225"/>
      <c r="F13" s="225"/>
      <c r="G13" s="4" t="s">
        <v>7</v>
      </c>
      <c r="H13" s="4" t="s">
        <v>8</v>
      </c>
      <c r="I13" s="5" t="s">
        <v>9</v>
      </c>
      <c r="J13" s="6" t="s">
        <v>14</v>
      </c>
      <c r="K13" s="6" t="s">
        <v>15</v>
      </c>
      <c r="L13" s="236"/>
      <c r="M13" s="238"/>
      <c r="N13" s="240"/>
      <c r="O13" s="231"/>
    </row>
    <row r="14" spans="1:18" ht="15.75" thickBot="1" x14ac:dyDescent="0.3">
      <c r="A14" s="222"/>
      <c r="B14" s="223"/>
      <c r="C14" s="226"/>
      <c r="D14" s="226"/>
      <c r="E14" s="226"/>
      <c r="F14" s="226"/>
      <c r="G14" s="3" t="s">
        <v>13</v>
      </c>
      <c r="H14" s="3" t="s">
        <v>13</v>
      </c>
      <c r="I14" s="3" t="s">
        <v>13</v>
      </c>
      <c r="J14" s="7" t="s">
        <v>13</v>
      </c>
      <c r="K14" s="8" t="s">
        <v>63</v>
      </c>
      <c r="L14" s="39" t="s">
        <v>3</v>
      </c>
      <c r="M14" s="39" t="s">
        <v>3</v>
      </c>
      <c r="N14" s="40" t="s">
        <v>12</v>
      </c>
      <c r="O14" s="232"/>
    </row>
    <row r="15" spans="1:18" x14ac:dyDescent="0.25">
      <c r="A15" s="72">
        <v>1</v>
      </c>
      <c r="B15" s="85"/>
      <c r="C15" s="78" t="s">
        <v>102</v>
      </c>
      <c r="D15" s="84" t="s">
        <v>118</v>
      </c>
      <c r="E15" s="84" t="s">
        <v>125</v>
      </c>
      <c r="F15" s="84" t="s">
        <v>126</v>
      </c>
      <c r="G15" s="79">
        <v>5</v>
      </c>
      <c r="H15" s="80">
        <v>3</v>
      </c>
      <c r="I15" s="80">
        <v>5</v>
      </c>
      <c r="J15" s="80">
        <v>5</v>
      </c>
      <c r="K15" s="80">
        <v>10</v>
      </c>
      <c r="L15" s="36">
        <f>SUM(G15:K15)</f>
        <v>28</v>
      </c>
      <c r="M15" s="33">
        <v>44</v>
      </c>
      <c r="N15" s="30">
        <f>L15+M15</f>
        <v>72</v>
      </c>
      <c r="O15" s="78"/>
    </row>
    <row r="16" spans="1:18" s="171" customFormat="1" x14ac:dyDescent="0.25">
      <c r="A16" s="163">
        <v>2</v>
      </c>
      <c r="B16" s="164"/>
      <c r="C16" s="160" t="s">
        <v>103</v>
      </c>
      <c r="D16" s="165" t="s">
        <v>118</v>
      </c>
      <c r="E16" s="165" t="s">
        <v>125</v>
      </c>
      <c r="F16" s="165" t="s">
        <v>126</v>
      </c>
      <c r="G16" s="196">
        <v>10</v>
      </c>
      <c r="H16" s="163">
        <v>8</v>
      </c>
      <c r="I16" s="163">
        <v>9</v>
      </c>
      <c r="J16" s="163">
        <v>8</v>
      </c>
      <c r="K16" s="163">
        <v>10</v>
      </c>
      <c r="L16" s="197">
        <f>SUM(G16:K16)</f>
        <v>45</v>
      </c>
      <c r="M16" s="198">
        <v>43.5</v>
      </c>
      <c r="N16" s="199">
        <f t="shared" ref="N16:N17" si="0">L16+M16</f>
        <v>88.5</v>
      </c>
      <c r="O16" s="160">
        <v>2</v>
      </c>
    </row>
    <row r="17" spans="1:15" x14ac:dyDescent="0.25">
      <c r="A17" s="72">
        <v>3</v>
      </c>
      <c r="B17" s="87"/>
      <c r="C17" s="74" t="s">
        <v>104</v>
      </c>
      <c r="D17" s="76" t="s">
        <v>118</v>
      </c>
      <c r="E17" s="76" t="s">
        <v>125</v>
      </c>
      <c r="F17" s="76" t="s">
        <v>126</v>
      </c>
      <c r="G17" s="73">
        <v>4</v>
      </c>
      <c r="H17" s="72">
        <v>8</v>
      </c>
      <c r="I17" s="72">
        <v>8</v>
      </c>
      <c r="J17" s="72">
        <v>7</v>
      </c>
      <c r="K17" s="72">
        <v>10</v>
      </c>
      <c r="L17" s="37">
        <f t="shared" ref="L17" si="1">SUM(G17:K17)</f>
        <v>37</v>
      </c>
      <c r="M17" s="34">
        <v>41</v>
      </c>
      <c r="N17" s="31">
        <f t="shared" si="0"/>
        <v>78</v>
      </c>
      <c r="O17" s="74"/>
    </row>
    <row r="18" spans="1:15" x14ac:dyDescent="0.25">
      <c r="A18" s="72">
        <v>4</v>
      </c>
      <c r="B18" s="87"/>
      <c r="C18" s="74" t="s">
        <v>105</v>
      </c>
      <c r="D18" s="76" t="s">
        <v>119</v>
      </c>
      <c r="E18" s="76" t="s">
        <v>125</v>
      </c>
      <c r="F18" s="76" t="s">
        <v>127</v>
      </c>
      <c r="G18" s="73">
        <v>8</v>
      </c>
      <c r="H18" s="72">
        <v>7</v>
      </c>
      <c r="I18" s="72">
        <v>10</v>
      </c>
      <c r="J18" s="72">
        <v>9</v>
      </c>
      <c r="K18" s="72">
        <v>10</v>
      </c>
      <c r="L18" s="37">
        <f t="shared" ref="L18:L37" si="2">SUM(G18:K18)</f>
        <v>44</v>
      </c>
      <c r="M18" s="34">
        <v>31.5</v>
      </c>
      <c r="N18" s="31">
        <f t="shared" ref="N18:N37" si="3">L18+M18</f>
        <v>75.5</v>
      </c>
      <c r="O18" s="74"/>
    </row>
    <row r="19" spans="1:15" x14ac:dyDescent="0.25">
      <c r="A19" s="72">
        <v>5</v>
      </c>
      <c r="B19" s="87"/>
      <c r="C19" s="74" t="s">
        <v>106</v>
      </c>
      <c r="D19" s="76" t="s">
        <v>119</v>
      </c>
      <c r="E19" s="76" t="s">
        <v>125</v>
      </c>
      <c r="F19" s="76" t="s">
        <v>127</v>
      </c>
      <c r="G19" s="73"/>
      <c r="H19" s="72"/>
      <c r="I19" s="72"/>
      <c r="J19" s="72"/>
      <c r="K19" s="72"/>
      <c r="L19" s="37">
        <f t="shared" si="2"/>
        <v>0</v>
      </c>
      <c r="M19" s="34">
        <v>0</v>
      </c>
      <c r="N19" s="31">
        <f t="shared" si="3"/>
        <v>0</v>
      </c>
      <c r="O19" s="74" t="s">
        <v>231</v>
      </c>
    </row>
    <row r="20" spans="1:15" x14ac:dyDescent="0.25">
      <c r="A20" s="72">
        <v>6</v>
      </c>
      <c r="B20" s="87"/>
      <c r="C20" s="74" t="s">
        <v>107</v>
      </c>
      <c r="D20" s="76" t="s">
        <v>119</v>
      </c>
      <c r="E20" s="76" t="s">
        <v>125</v>
      </c>
      <c r="F20" s="76" t="s">
        <v>127</v>
      </c>
      <c r="G20" s="73">
        <v>8</v>
      </c>
      <c r="H20" s="72">
        <v>8</v>
      </c>
      <c r="I20" s="72">
        <v>10</v>
      </c>
      <c r="J20" s="72">
        <v>10</v>
      </c>
      <c r="K20" s="72">
        <v>10</v>
      </c>
      <c r="L20" s="37">
        <f t="shared" si="2"/>
        <v>46</v>
      </c>
      <c r="M20" s="34">
        <v>26</v>
      </c>
      <c r="N20" s="31">
        <f t="shared" si="3"/>
        <v>72</v>
      </c>
      <c r="O20" s="74"/>
    </row>
    <row r="21" spans="1:15" x14ac:dyDescent="0.25">
      <c r="A21" s="72">
        <v>7</v>
      </c>
      <c r="B21" s="87"/>
      <c r="C21" s="74" t="s">
        <v>108</v>
      </c>
      <c r="D21" s="76" t="s">
        <v>120</v>
      </c>
      <c r="E21" s="76" t="s">
        <v>125</v>
      </c>
      <c r="F21" s="76" t="s">
        <v>128</v>
      </c>
      <c r="G21" s="73">
        <v>3</v>
      </c>
      <c r="H21" s="72">
        <v>3</v>
      </c>
      <c r="I21" s="72">
        <v>5</v>
      </c>
      <c r="J21" s="72">
        <v>3</v>
      </c>
      <c r="K21" s="72">
        <v>10</v>
      </c>
      <c r="L21" s="37">
        <f t="shared" si="2"/>
        <v>24</v>
      </c>
      <c r="M21" s="34">
        <v>36.5</v>
      </c>
      <c r="N21" s="31">
        <f t="shared" si="3"/>
        <v>60.5</v>
      </c>
      <c r="O21" s="74"/>
    </row>
    <row r="22" spans="1:15" x14ac:dyDescent="0.25">
      <c r="A22" s="72">
        <v>8</v>
      </c>
      <c r="B22" s="87"/>
      <c r="C22" s="74" t="s">
        <v>109</v>
      </c>
      <c r="D22" s="76" t="s">
        <v>121</v>
      </c>
      <c r="E22" s="76" t="s">
        <v>125</v>
      </c>
      <c r="F22" s="76" t="s">
        <v>129</v>
      </c>
      <c r="G22" s="73">
        <v>9</v>
      </c>
      <c r="H22" s="72">
        <v>10</v>
      </c>
      <c r="I22" s="72">
        <v>9</v>
      </c>
      <c r="J22" s="72">
        <v>9</v>
      </c>
      <c r="K22" s="72">
        <v>10</v>
      </c>
      <c r="L22" s="37">
        <f t="shared" si="2"/>
        <v>47</v>
      </c>
      <c r="M22" s="34">
        <v>24</v>
      </c>
      <c r="N22" s="31">
        <f t="shared" si="3"/>
        <v>71</v>
      </c>
      <c r="O22" s="74"/>
    </row>
    <row r="23" spans="1:15" x14ac:dyDescent="0.25">
      <c r="A23" s="72">
        <v>9</v>
      </c>
      <c r="B23" s="87"/>
      <c r="C23" s="74" t="s">
        <v>110</v>
      </c>
      <c r="D23" s="76" t="s">
        <v>121</v>
      </c>
      <c r="E23" s="76" t="s">
        <v>125</v>
      </c>
      <c r="F23" s="76" t="s">
        <v>129</v>
      </c>
      <c r="G23" s="73">
        <v>4</v>
      </c>
      <c r="H23" s="72">
        <v>6</v>
      </c>
      <c r="I23" s="72">
        <v>10</v>
      </c>
      <c r="J23" s="72">
        <v>6</v>
      </c>
      <c r="K23" s="72">
        <v>10</v>
      </c>
      <c r="L23" s="37">
        <f t="shared" si="2"/>
        <v>36</v>
      </c>
      <c r="M23" s="34">
        <v>19</v>
      </c>
      <c r="N23" s="31">
        <f t="shared" si="3"/>
        <v>55</v>
      </c>
      <c r="O23" s="74"/>
    </row>
    <row r="24" spans="1:15" s="171" customFormat="1" x14ac:dyDescent="0.25">
      <c r="A24" s="163">
        <v>10</v>
      </c>
      <c r="B24" s="164"/>
      <c r="C24" s="160" t="s">
        <v>111</v>
      </c>
      <c r="D24" s="165" t="s">
        <v>121</v>
      </c>
      <c r="E24" s="165" t="s">
        <v>125</v>
      </c>
      <c r="F24" s="165" t="s">
        <v>129</v>
      </c>
      <c r="G24" s="196">
        <v>10</v>
      </c>
      <c r="H24" s="163">
        <v>10</v>
      </c>
      <c r="I24" s="163">
        <v>10</v>
      </c>
      <c r="J24" s="163">
        <v>10</v>
      </c>
      <c r="K24" s="163">
        <v>10</v>
      </c>
      <c r="L24" s="197">
        <f t="shared" si="2"/>
        <v>50</v>
      </c>
      <c r="M24" s="198">
        <v>41</v>
      </c>
      <c r="N24" s="199">
        <f t="shared" si="3"/>
        <v>91</v>
      </c>
      <c r="O24" s="160">
        <v>1</v>
      </c>
    </row>
    <row r="25" spans="1:15" x14ac:dyDescent="0.25">
      <c r="A25" s="72">
        <v>11</v>
      </c>
      <c r="B25" s="87"/>
      <c r="C25" s="74" t="s">
        <v>112</v>
      </c>
      <c r="D25" s="76" t="s">
        <v>122</v>
      </c>
      <c r="E25" s="76" t="s">
        <v>125</v>
      </c>
      <c r="F25" s="76" t="s">
        <v>130</v>
      </c>
      <c r="G25" s="73">
        <v>6</v>
      </c>
      <c r="H25" s="72">
        <v>7</v>
      </c>
      <c r="I25" s="72">
        <v>10</v>
      </c>
      <c r="J25" s="72">
        <v>9</v>
      </c>
      <c r="K25" s="72">
        <v>10</v>
      </c>
      <c r="L25" s="37">
        <f t="shared" si="2"/>
        <v>42</v>
      </c>
      <c r="M25" s="34">
        <v>36.5</v>
      </c>
      <c r="N25" s="31">
        <f t="shared" si="3"/>
        <v>78.5</v>
      </c>
      <c r="O25" s="74"/>
    </row>
    <row r="26" spans="1:15" x14ac:dyDescent="0.25">
      <c r="A26" s="72">
        <v>12</v>
      </c>
      <c r="B26" s="87"/>
      <c r="C26" s="74" t="s">
        <v>113</v>
      </c>
      <c r="D26" s="76" t="s">
        <v>122</v>
      </c>
      <c r="E26" s="76" t="s">
        <v>125</v>
      </c>
      <c r="F26" s="76" t="s">
        <v>130</v>
      </c>
      <c r="G26" s="73">
        <v>5</v>
      </c>
      <c r="H26" s="72">
        <v>6</v>
      </c>
      <c r="I26" s="72">
        <v>10</v>
      </c>
      <c r="J26" s="72">
        <v>9</v>
      </c>
      <c r="K26" s="72">
        <v>10</v>
      </c>
      <c r="L26" s="37">
        <f t="shared" si="2"/>
        <v>40</v>
      </c>
      <c r="M26" s="34">
        <v>41</v>
      </c>
      <c r="N26" s="31">
        <f t="shared" si="3"/>
        <v>81</v>
      </c>
      <c r="O26" s="74"/>
    </row>
    <row r="27" spans="1:15" x14ac:dyDescent="0.25">
      <c r="A27" s="72">
        <v>13</v>
      </c>
      <c r="B27" s="87"/>
      <c r="C27" s="74" t="s">
        <v>114</v>
      </c>
      <c r="D27" s="76" t="s">
        <v>122</v>
      </c>
      <c r="E27" s="76" t="s">
        <v>125</v>
      </c>
      <c r="F27" s="76" t="s">
        <v>130</v>
      </c>
      <c r="G27" s="73">
        <v>5</v>
      </c>
      <c r="H27" s="72">
        <v>6</v>
      </c>
      <c r="I27" s="72">
        <v>9</v>
      </c>
      <c r="J27" s="72">
        <v>9</v>
      </c>
      <c r="K27" s="72">
        <v>10</v>
      </c>
      <c r="L27" s="37">
        <f t="shared" si="2"/>
        <v>39</v>
      </c>
      <c r="M27" s="34">
        <v>45.5</v>
      </c>
      <c r="N27" s="31">
        <f t="shared" si="3"/>
        <v>84.5</v>
      </c>
      <c r="O27" s="74">
        <v>5</v>
      </c>
    </row>
    <row r="28" spans="1:15" x14ac:dyDescent="0.25">
      <c r="A28" s="72">
        <v>14</v>
      </c>
      <c r="B28" s="87"/>
      <c r="C28" s="74" t="s">
        <v>115</v>
      </c>
      <c r="D28" s="76" t="s">
        <v>122</v>
      </c>
      <c r="E28" s="76" t="s">
        <v>125</v>
      </c>
      <c r="F28" s="76" t="s">
        <v>130</v>
      </c>
      <c r="G28" s="73">
        <v>4</v>
      </c>
      <c r="H28" s="72">
        <v>4</v>
      </c>
      <c r="I28" s="72">
        <v>5</v>
      </c>
      <c r="J28" s="72">
        <v>6</v>
      </c>
      <c r="K28" s="72">
        <v>10</v>
      </c>
      <c r="L28" s="37">
        <f t="shared" si="2"/>
        <v>29</v>
      </c>
      <c r="M28" s="34">
        <v>35</v>
      </c>
      <c r="N28" s="31">
        <f t="shared" si="3"/>
        <v>64</v>
      </c>
      <c r="O28" s="74"/>
    </row>
    <row r="29" spans="1:15" x14ac:dyDescent="0.25">
      <c r="A29" s="72">
        <v>15</v>
      </c>
      <c r="B29" s="87"/>
      <c r="C29" s="74" t="s">
        <v>116</v>
      </c>
      <c r="D29" s="76" t="s">
        <v>123</v>
      </c>
      <c r="E29" s="76" t="s">
        <v>125</v>
      </c>
      <c r="F29" s="76" t="s">
        <v>131</v>
      </c>
      <c r="G29" s="73">
        <v>9</v>
      </c>
      <c r="H29" s="72">
        <v>10</v>
      </c>
      <c r="I29" s="72">
        <v>9</v>
      </c>
      <c r="J29" s="72">
        <v>10</v>
      </c>
      <c r="K29" s="72">
        <v>10</v>
      </c>
      <c r="L29" s="37">
        <f t="shared" si="2"/>
        <v>48</v>
      </c>
      <c r="M29" s="34">
        <v>34</v>
      </c>
      <c r="N29" s="31">
        <f t="shared" si="3"/>
        <v>82</v>
      </c>
      <c r="O29" s="74"/>
    </row>
    <row r="30" spans="1:15" x14ac:dyDescent="0.25">
      <c r="A30" s="72">
        <v>16</v>
      </c>
      <c r="B30" s="87"/>
      <c r="C30" s="74" t="s">
        <v>117</v>
      </c>
      <c r="D30" s="76" t="s">
        <v>124</v>
      </c>
      <c r="E30" s="76" t="s">
        <v>125</v>
      </c>
      <c r="F30" s="76" t="s">
        <v>131</v>
      </c>
      <c r="G30" s="73">
        <v>7</v>
      </c>
      <c r="H30" s="72">
        <v>8</v>
      </c>
      <c r="I30" s="72">
        <v>9</v>
      </c>
      <c r="J30" s="72">
        <v>8</v>
      </c>
      <c r="K30" s="72">
        <v>10</v>
      </c>
      <c r="L30" s="37">
        <f t="shared" si="2"/>
        <v>42</v>
      </c>
      <c r="M30" s="34">
        <v>24</v>
      </c>
      <c r="N30" s="31">
        <f t="shared" si="3"/>
        <v>66</v>
      </c>
      <c r="O30" s="74"/>
    </row>
    <row r="31" spans="1:15" x14ac:dyDescent="0.25">
      <c r="A31" s="72">
        <v>17</v>
      </c>
      <c r="B31" s="87"/>
      <c r="C31" s="74" t="s">
        <v>132</v>
      </c>
      <c r="D31" s="76" t="s">
        <v>124</v>
      </c>
      <c r="E31" s="76" t="s">
        <v>141</v>
      </c>
      <c r="F31" s="76" t="s">
        <v>125</v>
      </c>
      <c r="G31" s="73"/>
      <c r="H31" s="72"/>
      <c r="I31" s="72"/>
      <c r="J31" s="72"/>
      <c r="K31" s="72"/>
      <c r="L31" s="37">
        <f t="shared" si="2"/>
        <v>0</v>
      </c>
      <c r="M31" s="34">
        <v>0</v>
      </c>
      <c r="N31" s="31">
        <f t="shared" si="3"/>
        <v>0</v>
      </c>
      <c r="O31" s="74" t="s">
        <v>231</v>
      </c>
    </row>
    <row r="32" spans="1:15" x14ac:dyDescent="0.25">
      <c r="A32" s="72">
        <v>18</v>
      </c>
      <c r="B32" s="87"/>
      <c r="C32" s="74" t="s">
        <v>133</v>
      </c>
      <c r="D32" s="76" t="s">
        <v>139</v>
      </c>
      <c r="E32" s="76" t="s">
        <v>142</v>
      </c>
      <c r="F32" s="76" t="s">
        <v>125</v>
      </c>
      <c r="G32" s="73">
        <v>9</v>
      </c>
      <c r="H32" s="72">
        <v>9</v>
      </c>
      <c r="I32" s="72">
        <v>8</v>
      </c>
      <c r="J32" s="72">
        <v>8</v>
      </c>
      <c r="K32" s="72">
        <v>10</v>
      </c>
      <c r="L32" s="37">
        <f t="shared" si="2"/>
        <v>44</v>
      </c>
      <c r="M32" s="34">
        <v>32.5</v>
      </c>
      <c r="N32" s="31">
        <f t="shared" si="3"/>
        <v>76.5</v>
      </c>
      <c r="O32" s="74"/>
    </row>
    <row r="33" spans="1:15" x14ac:dyDescent="0.25">
      <c r="A33" s="72">
        <v>19</v>
      </c>
      <c r="B33" s="87"/>
      <c r="C33" s="74" t="s">
        <v>134</v>
      </c>
      <c r="D33" s="76" t="s">
        <v>140</v>
      </c>
      <c r="E33" s="76" t="s">
        <v>142</v>
      </c>
      <c r="F33" s="76" t="s">
        <v>125</v>
      </c>
      <c r="G33" s="73">
        <v>9</v>
      </c>
      <c r="H33" s="72">
        <v>7</v>
      </c>
      <c r="I33" s="72">
        <v>10</v>
      </c>
      <c r="J33" s="72">
        <v>8</v>
      </c>
      <c r="K33" s="72">
        <v>10</v>
      </c>
      <c r="L33" s="37">
        <f t="shared" si="2"/>
        <v>44</v>
      </c>
      <c r="M33" s="34">
        <v>43</v>
      </c>
      <c r="N33" s="31">
        <f t="shared" si="3"/>
        <v>87</v>
      </c>
      <c r="O33" s="160">
        <v>3</v>
      </c>
    </row>
    <row r="34" spans="1:15" s="171" customFormat="1" x14ac:dyDescent="0.25">
      <c r="A34" s="163">
        <v>20</v>
      </c>
      <c r="B34" s="164"/>
      <c r="C34" s="160" t="s">
        <v>135</v>
      </c>
      <c r="D34" s="165" t="s">
        <v>140</v>
      </c>
      <c r="E34" s="165" t="s">
        <v>142</v>
      </c>
      <c r="F34" s="165" t="s">
        <v>125</v>
      </c>
      <c r="G34" s="196">
        <v>6</v>
      </c>
      <c r="H34" s="163">
        <v>9</v>
      </c>
      <c r="I34" s="163">
        <v>10</v>
      </c>
      <c r="J34" s="163">
        <v>10</v>
      </c>
      <c r="K34" s="163">
        <v>10</v>
      </c>
      <c r="L34" s="197">
        <f t="shared" si="2"/>
        <v>45</v>
      </c>
      <c r="M34" s="198">
        <v>43.5</v>
      </c>
      <c r="N34" s="199">
        <f t="shared" si="3"/>
        <v>88.5</v>
      </c>
      <c r="O34" s="160">
        <v>2</v>
      </c>
    </row>
    <row r="35" spans="1:15" x14ac:dyDescent="0.25">
      <c r="A35" s="72">
        <v>21</v>
      </c>
      <c r="B35" s="87"/>
      <c r="C35" s="74" t="s">
        <v>136</v>
      </c>
      <c r="D35" s="76" t="s">
        <v>140</v>
      </c>
      <c r="E35" s="76" t="s">
        <v>125</v>
      </c>
      <c r="F35" s="76" t="s">
        <v>125</v>
      </c>
      <c r="G35" s="73">
        <v>4</v>
      </c>
      <c r="H35" s="72">
        <v>8</v>
      </c>
      <c r="I35" s="72">
        <v>10</v>
      </c>
      <c r="J35" s="72">
        <v>10</v>
      </c>
      <c r="K35" s="72">
        <v>10</v>
      </c>
      <c r="L35" s="37">
        <f t="shared" si="2"/>
        <v>42</v>
      </c>
      <c r="M35" s="34">
        <v>43.5</v>
      </c>
      <c r="N35" s="31">
        <f t="shared" si="3"/>
        <v>85.5</v>
      </c>
      <c r="O35" s="74">
        <v>4</v>
      </c>
    </row>
    <row r="36" spans="1:15" x14ac:dyDescent="0.25">
      <c r="A36" s="72">
        <v>22</v>
      </c>
      <c r="B36" s="87"/>
      <c r="C36" s="74" t="s">
        <v>137</v>
      </c>
      <c r="D36" s="76" t="s">
        <v>140</v>
      </c>
      <c r="E36" s="76" t="s">
        <v>125</v>
      </c>
      <c r="F36" s="76" t="s">
        <v>125</v>
      </c>
      <c r="G36" s="73">
        <v>6</v>
      </c>
      <c r="H36" s="72">
        <v>6</v>
      </c>
      <c r="I36" s="72">
        <v>7</v>
      </c>
      <c r="J36" s="72">
        <v>6</v>
      </c>
      <c r="K36" s="72">
        <v>10</v>
      </c>
      <c r="L36" s="37">
        <f t="shared" si="2"/>
        <v>35</v>
      </c>
      <c r="M36" s="34">
        <v>40</v>
      </c>
      <c r="N36" s="31">
        <f t="shared" si="3"/>
        <v>75</v>
      </c>
      <c r="O36" s="74"/>
    </row>
    <row r="37" spans="1:15" ht="15.75" thickBot="1" x14ac:dyDescent="0.3">
      <c r="A37" s="72">
        <v>23</v>
      </c>
      <c r="B37" s="89"/>
      <c r="C37" s="75" t="s">
        <v>138</v>
      </c>
      <c r="D37" s="77" t="s">
        <v>140</v>
      </c>
      <c r="E37" s="77" t="s">
        <v>125</v>
      </c>
      <c r="F37" s="77" t="s">
        <v>125</v>
      </c>
      <c r="G37" s="73">
        <v>9</v>
      </c>
      <c r="H37" s="72">
        <v>8</v>
      </c>
      <c r="I37" s="72">
        <v>8</v>
      </c>
      <c r="J37" s="72">
        <v>9</v>
      </c>
      <c r="K37" s="72">
        <v>10</v>
      </c>
      <c r="L37" s="37">
        <f t="shared" si="2"/>
        <v>44</v>
      </c>
      <c r="M37" s="34">
        <v>34.5</v>
      </c>
      <c r="N37" s="31">
        <f t="shared" si="3"/>
        <v>78.5</v>
      </c>
      <c r="O37" s="75"/>
    </row>
    <row r="39" spans="1:15" x14ac:dyDescent="0.25">
      <c r="A39" t="s">
        <v>22</v>
      </c>
      <c r="C39" t="s">
        <v>23</v>
      </c>
      <c r="D39" t="s">
        <v>24</v>
      </c>
      <c r="G39" t="s">
        <v>25</v>
      </c>
    </row>
    <row r="41" spans="1:15" ht="15" hidden="1" customHeight="1" x14ac:dyDescent="0.25"/>
    <row r="42" spans="1:15" ht="15" hidden="1" customHeight="1" x14ac:dyDescent="0.25"/>
    <row r="43" spans="1:15" ht="17.25" customHeight="1" x14ac:dyDescent="0.25"/>
    <row r="45" spans="1:15" ht="16.5" thickBot="1" x14ac:dyDescent="0.3">
      <c r="B45" s="17" t="s">
        <v>47</v>
      </c>
    </row>
    <row r="46" spans="1:15" ht="47.25" customHeight="1" x14ac:dyDescent="0.25">
      <c r="B46" s="218" t="s">
        <v>48</v>
      </c>
      <c r="C46" s="219"/>
      <c r="D46" s="29" t="s">
        <v>36</v>
      </c>
      <c r="E46" s="23"/>
    </row>
    <row r="47" spans="1:15" ht="38.25" customHeight="1" x14ac:dyDescent="0.25">
      <c r="B47" s="18" t="s">
        <v>7</v>
      </c>
      <c r="C47" s="66" t="s">
        <v>71</v>
      </c>
      <c r="D47" s="21" t="s">
        <v>13</v>
      </c>
      <c r="E47" s="24"/>
    </row>
    <row r="48" spans="1:15" ht="39" customHeight="1" x14ac:dyDescent="0.25">
      <c r="B48" s="18" t="s">
        <v>8</v>
      </c>
      <c r="C48" s="66" t="s">
        <v>70</v>
      </c>
      <c r="D48" s="21" t="s">
        <v>13</v>
      </c>
      <c r="E48" s="24"/>
    </row>
    <row r="49" spans="2:5" ht="39.75" customHeight="1" x14ac:dyDescent="0.25">
      <c r="B49" s="18" t="s">
        <v>9</v>
      </c>
      <c r="C49" s="66" t="s">
        <v>68</v>
      </c>
      <c r="D49" s="21" t="s">
        <v>13</v>
      </c>
      <c r="E49" s="24"/>
    </row>
    <row r="50" spans="2:5" ht="33" customHeight="1" x14ac:dyDescent="0.25">
      <c r="B50" s="18" t="s">
        <v>14</v>
      </c>
      <c r="C50" s="66" t="s">
        <v>69</v>
      </c>
      <c r="D50" s="21" t="s">
        <v>13</v>
      </c>
      <c r="E50" s="24"/>
    </row>
    <row r="51" spans="2:5" ht="32.25" customHeight="1" thickBot="1" x14ac:dyDescent="0.3">
      <c r="B51" s="19" t="s">
        <v>15</v>
      </c>
      <c r="C51" s="67" t="s">
        <v>49</v>
      </c>
      <c r="D51" s="22" t="s">
        <v>50</v>
      </c>
      <c r="E51" s="25"/>
    </row>
  </sheetData>
  <mergeCells count="21">
    <mergeCell ref="B46:C46"/>
    <mergeCell ref="A7:O7"/>
    <mergeCell ref="A9:O9"/>
    <mergeCell ref="A11:A14"/>
    <mergeCell ref="B11:B14"/>
    <mergeCell ref="C11:C14"/>
    <mergeCell ref="D11:D14"/>
    <mergeCell ref="E11:E14"/>
    <mergeCell ref="F11:F14"/>
    <mergeCell ref="G11:N11"/>
    <mergeCell ref="O11:O14"/>
    <mergeCell ref="G12:K12"/>
    <mergeCell ref="L12:L13"/>
    <mergeCell ref="M12:M13"/>
    <mergeCell ref="N12:N13"/>
    <mergeCell ref="A6:O6"/>
    <mergeCell ref="K2:L2"/>
    <mergeCell ref="O2:Q2"/>
    <mergeCell ref="K3:L3"/>
    <mergeCell ref="O3:Q3"/>
    <mergeCell ref="O4:Q4"/>
  </mergeCells>
  <printOptions horizontalCentered="1"/>
  <pageMargins left="0.23622047244094499" right="0.23622047244094499" top="0.35433070866141703" bottom="0.5" header="0.31496062992126" footer="0.6875"/>
  <pageSetup paperSize="9" scale="72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7"/>
  <sheetViews>
    <sheetView topLeftCell="A22" zoomScaleNormal="100" workbookViewId="0">
      <selection activeCell="M3" sqref="M3"/>
    </sheetView>
  </sheetViews>
  <sheetFormatPr defaultRowHeight="15" x14ac:dyDescent="0.25"/>
  <cols>
    <col min="1" max="1" width="4.42578125" customWidth="1"/>
    <col min="2" max="2" width="11" customWidth="1"/>
    <col min="3" max="3" width="28.85546875" customWidth="1"/>
    <col min="4" max="6" width="20" customWidth="1"/>
    <col min="7" max="10" width="6.5703125" customWidth="1"/>
    <col min="11" max="11" width="8.5703125" customWidth="1"/>
    <col min="12" max="12" width="7.7109375" customWidth="1"/>
    <col min="13" max="13" width="6.42578125" customWidth="1"/>
    <col min="14" max="14" width="10.7109375" customWidth="1"/>
    <col min="15" max="15" width="6.7109375" customWidth="1"/>
    <col min="16" max="16" width="8.42578125" customWidth="1"/>
  </cols>
  <sheetData>
    <row r="1" spans="1:18" x14ac:dyDescent="0.25">
      <c r="A1" s="14" t="s">
        <v>55</v>
      </c>
      <c r="D1" s="1"/>
      <c r="E1" s="1"/>
      <c r="F1" s="1"/>
      <c r="G1" s="1"/>
      <c r="K1" s="2"/>
      <c r="L1" s="10" t="s">
        <v>4</v>
      </c>
      <c r="M1" t="s">
        <v>101</v>
      </c>
    </row>
    <row r="2" spans="1:18" x14ac:dyDescent="0.25">
      <c r="A2" s="28" t="s">
        <v>32</v>
      </c>
      <c r="B2" s="2"/>
      <c r="C2" s="2"/>
      <c r="D2" s="9"/>
      <c r="E2" s="9"/>
      <c r="F2" s="9"/>
      <c r="G2" s="9"/>
      <c r="K2" s="216" t="s">
        <v>5</v>
      </c>
      <c r="L2" s="216"/>
      <c r="M2" t="s">
        <v>125</v>
      </c>
      <c r="O2" s="217"/>
      <c r="P2" s="217"/>
      <c r="Q2" s="217"/>
    </row>
    <row r="3" spans="1:18" x14ac:dyDescent="0.25">
      <c r="A3" s="14"/>
      <c r="B3" s="2"/>
      <c r="C3" s="2"/>
      <c r="D3" s="9"/>
      <c r="E3" s="9"/>
      <c r="F3" s="9"/>
      <c r="G3" s="9"/>
      <c r="K3" s="216" t="s">
        <v>6</v>
      </c>
      <c r="L3" s="216"/>
      <c r="M3" t="s">
        <v>235</v>
      </c>
      <c r="O3" s="217"/>
      <c r="P3" s="217"/>
      <c r="Q3" s="217"/>
    </row>
    <row r="4" spans="1:18" x14ac:dyDescent="0.25">
      <c r="A4" s="15" t="s">
        <v>66</v>
      </c>
      <c r="B4" s="2"/>
      <c r="C4" s="2" t="s">
        <v>234</v>
      </c>
      <c r="D4" s="9"/>
      <c r="E4" s="9"/>
      <c r="F4" s="9"/>
      <c r="G4" s="9"/>
      <c r="O4" s="217"/>
      <c r="P4" s="217"/>
      <c r="Q4" s="217"/>
    </row>
    <row r="6" spans="1:18" x14ac:dyDescent="0.25">
      <c r="A6" s="215" t="s">
        <v>20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16"/>
      <c r="Q6" s="16"/>
      <c r="R6" s="16"/>
    </row>
    <row r="7" spans="1:18" x14ac:dyDescent="0.25">
      <c r="A7" s="215" t="s">
        <v>65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16"/>
      <c r="Q7" s="16"/>
      <c r="R7" s="16"/>
    </row>
    <row r="8" spans="1:18" ht="8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8.75" x14ac:dyDescent="0.3">
      <c r="A9" s="220" t="s">
        <v>59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0"/>
      <c r="Q9" s="20"/>
      <c r="R9" s="20"/>
    </row>
    <row r="10" spans="1:18" ht="12" customHeight="1" thickBot="1" x14ac:dyDescent="0.3"/>
    <row r="11" spans="1:18" ht="12.75" customHeight="1" thickBot="1" x14ac:dyDescent="0.3">
      <c r="A11" s="221" t="s">
        <v>26</v>
      </c>
      <c r="B11" s="221" t="s">
        <v>27</v>
      </c>
      <c r="C11" s="224" t="s">
        <v>28</v>
      </c>
      <c r="D11" s="224" t="s">
        <v>30</v>
      </c>
      <c r="E11" s="224" t="s">
        <v>64</v>
      </c>
      <c r="F11" s="224" t="s">
        <v>31</v>
      </c>
      <c r="G11" s="227" t="s">
        <v>0</v>
      </c>
      <c r="H11" s="228"/>
      <c r="I11" s="228"/>
      <c r="J11" s="228"/>
      <c r="K11" s="228"/>
      <c r="L11" s="228"/>
      <c r="M11" s="228"/>
      <c r="N11" s="229"/>
      <c r="O11" s="230" t="s">
        <v>1</v>
      </c>
    </row>
    <row r="12" spans="1:18" ht="26.25" customHeight="1" thickBot="1" x14ac:dyDescent="0.3">
      <c r="A12" s="222"/>
      <c r="B12" s="222"/>
      <c r="C12" s="225"/>
      <c r="D12" s="225"/>
      <c r="E12" s="225"/>
      <c r="F12" s="225"/>
      <c r="G12" s="233" t="s">
        <v>21</v>
      </c>
      <c r="H12" s="234"/>
      <c r="I12" s="234"/>
      <c r="J12" s="234"/>
      <c r="K12" s="234"/>
      <c r="L12" s="235" t="s">
        <v>2</v>
      </c>
      <c r="M12" s="237" t="s">
        <v>10</v>
      </c>
      <c r="N12" s="239" t="s">
        <v>11</v>
      </c>
      <c r="O12" s="231"/>
    </row>
    <row r="13" spans="1:18" ht="27.75" customHeight="1" thickBot="1" x14ac:dyDescent="0.3">
      <c r="A13" s="222"/>
      <c r="B13" s="222"/>
      <c r="C13" s="225"/>
      <c r="D13" s="225"/>
      <c r="E13" s="225"/>
      <c r="F13" s="225"/>
      <c r="G13" s="4" t="s">
        <v>7</v>
      </c>
      <c r="H13" s="4" t="s">
        <v>8</v>
      </c>
      <c r="I13" s="5" t="s">
        <v>9</v>
      </c>
      <c r="J13" s="6" t="s">
        <v>14</v>
      </c>
      <c r="K13" s="6" t="s">
        <v>15</v>
      </c>
      <c r="L13" s="236"/>
      <c r="M13" s="238"/>
      <c r="N13" s="240"/>
      <c r="O13" s="231"/>
    </row>
    <row r="14" spans="1:18" ht="15.75" thickBot="1" x14ac:dyDescent="0.3">
      <c r="A14" s="222"/>
      <c r="B14" s="223"/>
      <c r="C14" s="226"/>
      <c r="D14" s="226"/>
      <c r="E14" s="226"/>
      <c r="F14" s="226"/>
      <c r="G14" s="3" t="s">
        <v>13</v>
      </c>
      <c r="H14" s="3" t="s">
        <v>13</v>
      </c>
      <c r="I14" s="3" t="s">
        <v>13</v>
      </c>
      <c r="J14" s="7" t="s">
        <v>13</v>
      </c>
      <c r="K14" s="8" t="s">
        <v>63</v>
      </c>
      <c r="L14" s="39" t="s">
        <v>3</v>
      </c>
      <c r="M14" s="39" t="s">
        <v>3</v>
      </c>
      <c r="N14" s="40" t="s">
        <v>12</v>
      </c>
      <c r="O14" s="232"/>
    </row>
    <row r="15" spans="1:18" ht="15.75" thickBot="1" x14ac:dyDescent="0.3">
      <c r="A15" s="72">
        <v>1</v>
      </c>
      <c r="B15" s="85"/>
      <c r="C15" s="78" t="s">
        <v>167</v>
      </c>
      <c r="D15" s="84" t="s">
        <v>168</v>
      </c>
      <c r="E15" s="84" t="s">
        <v>125</v>
      </c>
      <c r="F15" s="84" t="s">
        <v>184</v>
      </c>
      <c r="G15" s="79">
        <v>9</v>
      </c>
      <c r="H15" s="80">
        <v>9</v>
      </c>
      <c r="I15" s="80">
        <v>9</v>
      </c>
      <c r="J15" s="80">
        <v>10</v>
      </c>
      <c r="K15" s="80">
        <v>10</v>
      </c>
      <c r="L15" s="36">
        <f>SUM(G15:K15)</f>
        <v>47</v>
      </c>
      <c r="M15" s="33">
        <v>41</v>
      </c>
      <c r="N15" s="30">
        <f>L15+M15</f>
        <v>88</v>
      </c>
      <c r="O15" s="78"/>
    </row>
    <row r="16" spans="1:18" ht="15.75" thickBot="1" x14ac:dyDescent="0.3">
      <c r="A16" s="72">
        <v>2</v>
      </c>
      <c r="B16" s="149"/>
      <c r="C16" s="147" t="s">
        <v>169</v>
      </c>
      <c r="D16" s="148" t="s">
        <v>168</v>
      </c>
      <c r="E16" s="148" t="s">
        <v>125</v>
      </c>
      <c r="F16" s="148" t="s">
        <v>184</v>
      </c>
      <c r="G16" s="79">
        <v>10</v>
      </c>
      <c r="H16" s="80">
        <v>9</v>
      </c>
      <c r="I16" s="80">
        <v>9</v>
      </c>
      <c r="J16" s="80">
        <v>8</v>
      </c>
      <c r="K16" s="80">
        <v>10</v>
      </c>
      <c r="L16" s="36">
        <f t="shared" ref="L16:L43" si="0">SUM(G16:K16)</f>
        <v>46</v>
      </c>
      <c r="M16" s="33">
        <v>38</v>
      </c>
      <c r="N16" s="30">
        <f t="shared" ref="N16:N43" si="1">L16+M16</f>
        <v>84</v>
      </c>
      <c r="O16" s="147"/>
    </row>
    <row r="17" spans="1:15" ht="15.75" thickBot="1" x14ac:dyDescent="0.3">
      <c r="A17" s="72">
        <v>3</v>
      </c>
      <c r="B17" s="149"/>
      <c r="C17" s="147" t="s">
        <v>170</v>
      </c>
      <c r="D17" s="148" t="s">
        <v>118</v>
      </c>
      <c r="E17" s="148" t="s">
        <v>125</v>
      </c>
      <c r="F17" s="148" t="s">
        <v>184</v>
      </c>
      <c r="G17" s="79">
        <v>9</v>
      </c>
      <c r="H17" s="80">
        <v>9</v>
      </c>
      <c r="I17" s="80">
        <v>9</v>
      </c>
      <c r="J17" s="80">
        <v>9</v>
      </c>
      <c r="K17" s="80">
        <v>10</v>
      </c>
      <c r="L17" s="36">
        <f t="shared" si="0"/>
        <v>46</v>
      </c>
      <c r="M17" s="33">
        <v>34</v>
      </c>
      <c r="N17" s="30">
        <f t="shared" si="1"/>
        <v>80</v>
      </c>
      <c r="O17" s="147"/>
    </row>
    <row r="18" spans="1:15" ht="15.75" thickBot="1" x14ac:dyDescent="0.3">
      <c r="A18" s="72">
        <v>4</v>
      </c>
      <c r="B18" s="149"/>
      <c r="C18" s="147" t="s">
        <v>171</v>
      </c>
      <c r="D18" s="148" t="s">
        <v>188</v>
      </c>
      <c r="E18" s="148" t="s">
        <v>125</v>
      </c>
      <c r="F18" s="148" t="s">
        <v>185</v>
      </c>
      <c r="G18" s="79">
        <v>6</v>
      </c>
      <c r="H18" s="80">
        <v>8</v>
      </c>
      <c r="I18" s="80">
        <v>8</v>
      </c>
      <c r="J18" s="80">
        <v>7</v>
      </c>
      <c r="K18" s="80">
        <v>10</v>
      </c>
      <c r="L18" s="36">
        <f t="shared" si="0"/>
        <v>39</v>
      </c>
      <c r="M18" s="33">
        <v>27</v>
      </c>
      <c r="N18" s="30">
        <f t="shared" si="1"/>
        <v>66</v>
      </c>
      <c r="O18" s="147"/>
    </row>
    <row r="19" spans="1:15" s="171" customFormat="1" ht="15.75" thickBot="1" x14ac:dyDescent="0.3">
      <c r="A19" s="163">
        <v>5</v>
      </c>
      <c r="B19" s="200"/>
      <c r="C19" s="201" t="s">
        <v>172</v>
      </c>
      <c r="D19" s="202" t="s">
        <v>187</v>
      </c>
      <c r="E19" s="202" t="s">
        <v>125</v>
      </c>
      <c r="F19" s="202" t="s">
        <v>185</v>
      </c>
      <c r="G19" s="166">
        <v>10</v>
      </c>
      <c r="H19" s="167">
        <v>9</v>
      </c>
      <c r="I19" s="167">
        <v>10</v>
      </c>
      <c r="J19" s="167">
        <v>9</v>
      </c>
      <c r="K19" s="167">
        <v>10</v>
      </c>
      <c r="L19" s="168">
        <f t="shared" si="0"/>
        <v>48</v>
      </c>
      <c r="M19" s="169">
        <v>43</v>
      </c>
      <c r="N19" s="170">
        <f t="shared" si="1"/>
        <v>91</v>
      </c>
      <c r="O19" s="201">
        <v>2</v>
      </c>
    </row>
    <row r="20" spans="1:15" ht="15.75" thickBot="1" x14ac:dyDescent="0.3">
      <c r="A20" s="72">
        <v>6</v>
      </c>
      <c r="B20" s="149"/>
      <c r="C20" s="147" t="s">
        <v>173</v>
      </c>
      <c r="D20" s="148" t="s">
        <v>174</v>
      </c>
      <c r="E20" s="148" t="s">
        <v>125</v>
      </c>
      <c r="F20" s="148" t="s">
        <v>186</v>
      </c>
      <c r="G20" s="79">
        <v>9</v>
      </c>
      <c r="H20" s="80">
        <v>10</v>
      </c>
      <c r="I20" s="80">
        <v>9</v>
      </c>
      <c r="J20" s="80">
        <v>10</v>
      </c>
      <c r="K20" s="80">
        <v>10</v>
      </c>
      <c r="L20" s="36">
        <f t="shared" si="0"/>
        <v>48</v>
      </c>
      <c r="M20" s="33">
        <v>34</v>
      </c>
      <c r="N20" s="30">
        <f t="shared" si="1"/>
        <v>82</v>
      </c>
      <c r="O20" s="147"/>
    </row>
    <row r="21" spans="1:15" ht="15.75" thickBot="1" x14ac:dyDescent="0.3">
      <c r="A21" s="72">
        <v>7</v>
      </c>
      <c r="B21" s="149"/>
      <c r="C21" s="147" t="s">
        <v>233</v>
      </c>
      <c r="D21" s="148" t="s">
        <v>174</v>
      </c>
      <c r="E21" s="148" t="s">
        <v>125</v>
      </c>
      <c r="F21" s="148" t="s">
        <v>186</v>
      </c>
      <c r="G21" s="79">
        <v>6</v>
      </c>
      <c r="H21" s="80">
        <v>7</v>
      </c>
      <c r="I21" s="80">
        <v>7</v>
      </c>
      <c r="J21" s="80">
        <v>6</v>
      </c>
      <c r="K21" s="80">
        <v>10</v>
      </c>
      <c r="L21" s="36">
        <f t="shared" si="0"/>
        <v>36</v>
      </c>
      <c r="M21" s="33">
        <v>40</v>
      </c>
      <c r="N21" s="30">
        <f t="shared" si="1"/>
        <v>76</v>
      </c>
      <c r="O21" s="147"/>
    </row>
    <row r="22" spans="1:15" ht="15.75" thickBot="1" x14ac:dyDescent="0.3">
      <c r="A22" s="72">
        <v>8</v>
      </c>
      <c r="B22" s="149"/>
      <c r="C22" s="147" t="s">
        <v>175</v>
      </c>
      <c r="D22" s="148" t="s">
        <v>174</v>
      </c>
      <c r="E22" s="148" t="s">
        <v>125</v>
      </c>
      <c r="F22" s="148" t="s">
        <v>186</v>
      </c>
      <c r="G22" s="79">
        <v>6</v>
      </c>
      <c r="H22" s="80">
        <v>9</v>
      </c>
      <c r="I22" s="80">
        <v>9</v>
      </c>
      <c r="J22" s="80">
        <v>9</v>
      </c>
      <c r="K22" s="80">
        <v>10</v>
      </c>
      <c r="L22" s="36">
        <f t="shared" si="0"/>
        <v>43</v>
      </c>
      <c r="M22" s="33">
        <v>42</v>
      </c>
      <c r="N22" s="30">
        <f t="shared" si="1"/>
        <v>85</v>
      </c>
      <c r="O22" s="147"/>
    </row>
    <row r="23" spans="1:15" ht="15.75" thickBot="1" x14ac:dyDescent="0.3">
      <c r="A23" s="72">
        <v>9</v>
      </c>
      <c r="B23" s="149"/>
      <c r="C23" s="147" t="s">
        <v>176</v>
      </c>
      <c r="D23" s="148" t="s">
        <v>119</v>
      </c>
      <c r="E23" s="148" t="s">
        <v>125</v>
      </c>
      <c r="F23" s="148" t="s">
        <v>127</v>
      </c>
      <c r="G23" s="79">
        <v>9</v>
      </c>
      <c r="H23" s="80">
        <v>9</v>
      </c>
      <c r="I23" s="80">
        <v>9</v>
      </c>
      <c r="J23" s="80">
        <v>8</v>
      </c>
      <c r="K23" s="80">
        <v>10</v>
      </c>
      <c r="L23" s="36">
        <f t="shared" si="0"/>
        <v>45</v>
      </c>
      <c r="M23" s="33">
        <v>43</v>
      </c>
      <c r="N23" s="30">
        <f t="shared" si="1"/>
        <v>88</v>
      </c>
      <c r="O23" s="147">
        <v>5</v>
      </c>
    </row>
    <row r="24" spans="1:15" ht="15.75" thickBot="1" x14ac:dyDescent="0.3">
      <c r="A24" s="72">
        <v>10</v>
      </c>
      <c r="B24" s="149"/>
      <c r="C24" s="147" t="s">
        <v>177</v>
      </c>
      <c r="D24" s="148" t="s">
        <v>119</v>
      </c>
      <c r="E24" s="148" t="s">
        <v>125</v>
      </c>
      <c r="F24" s="148" t="s">
        <v>127</v>
      </c>
      <c r="G24" s="79">
        <v>6</v>
      </c>
      <c r="H24" s="80">
        <v>7</v>
      </c>
      <c r="I24" s="80">
        <v>6</v>
      </c>
      <c r="J24" s="80">
        <v>6</v>
      </c>
      <c r="K24" s="80">
        <v>10</v>
      </c>
      <c r="L24" s="36">
        <f t="shared" si="0"/>
        <v>35</v>
      </c>
      <c r="M24" s="33">
        <v>39</v>
      </c>
      <c r="N24" s="30">
        <f t="shared" si="1"/>
        <v>74</v>
      </c>
      <c r="O24" s="147"/>
    </row>
    <row r="25" spans="1:15" ht="15.75" thickBot="1" x14ac:dyDescent="0.3">
      <c r="A25" s="72">
        <v>11</v>
      </c>
      <c r="B25" s="149"/>
      <c r="C25" s="147" t="s">
        <v>178</v>
      </c>
      <c r="D25" s="148" t="s">
        <v>119</v>
      </c>
      <c r="E25" s="148" t="s">
        <v>125</v>
      </c>
      <c r="F25" s="148" t="s">
        <v>127</v>
      </c>
      <c r="G25" s="79">
        <v>5</v>
      </c>
      <c r="H25" s="80">
        <v>8</v>
      </c>
      <c r="I25" s="80">
        <v>7</v>
      </c>
      <c r="J25" s="80">
        <v>7</v>
      </c>
      <c r="K25" s="80">
        <v>10</v>
      </c>
      <c r="L25" s="36">
        <f t="shared" si="0"/>
        <v>37</v>
      </c>
      <c r="M25" s="33">
        <v>37</v>
      </c>
      <c r="N25" s="30">
        <f t="shared" si="1"/>
        <v>74</v>
      </c>
      <c r="O25" s="147"/>
    </row>
    <row r="26" spans="1:15" s="171" customFormat="1" ht="15.75" thickBot="1" x14ac:dyDescent="0.3">
      <c r="A26" s="163">
        <v>12</v>
      </c>
      <c r="B26" s="200"/>
      <c r="C26" s="201" t="s">
        <v>179</v>
      </c>
      <c r="D26" s="202" t="s">
        <v>120</v>
      </c>
      <c r="E26" s="202" t="s">
        <v>125</v>
      </c>
      <c r="F26" s="202" t="s">
        <v>128</v>
      </c>
      <c r="G26" s="166">
        <v>9</v>
      </c>
      <c r="H26" s="167">
        <v>9</v>
      </c>
      <c r="I26" s="167">
        <v>10</v>
      </c>
      <c r="J26" s="167">
        <v>10</v>
      </c>
      <c r="K26" s="167">
        <v>10</v>
      </c>
      <c r="L26" s="168">
        <f t="shared" si="0"/>
        <v>48</v>
      </c>
      <c r="M26" s="169">
        <v>43</v>
      </c>
      <c r="N26" s="170">
        <f t="shared" si="1"/>
        <v>91</v>
      </c>
      <c r="O26" s="201">
        <v>2</v>
      </c>
    </row>
    <row r="27" spans="1:15" ht="15.75" thickBot="1" x14ac:dyDescent="0.3">
      <c r="A27" s="72">
        <v>13</v>
      </c>
      <c r="B27" s="149"/>
      <c r="C27" s="147" t="s">
        <v>180</v>
      </c>
      <c r="D27" s="148" t="s">
        <v>122</v>
      </c>
      <c r="E27" s="148" t="s">
        <v>125</v>
      </c>
      <c r="F27" s="148" t="s">
        <v>130</v>
      </c>
      <c r="G27" s="79">
        <v>5</v>
      </c>
      <c r="H27" s="80">
        <v>8</v>
      </c>
      <c r="I27" s="80">
        <v>7</v>
      </c>
      <c r="J27" s="80">
        <v>7</v>
      </c>
      <c r="K27" s="80">
        <v>10</v>
      </c>
      <c r="L27" s="36">
        <f t="shared" si="0"/>
        <v>37</v>
      </c>
      <c r="M27" s="33">
        <v>40</v>
      </c>
      <c r="N27" s="30">
        <f t="shared" si="1"/>
        <v>77</v>
      </c>
      <c r="O27" s="147"/>
    </row>
    <row r="28" spans="1:15" ht="15.75" thickBot="1" x14ac:dyDescent="0.3">
      <c r="A28" s="72">
        <v>14</v>
      </c>
      <c r="B28" s="149"/>
      <c r="C28" s="147" t="s">
        <v>181</v>
      </c>
      <c r="D28" s="148" t="s">
        <v>122</v>
      </c>
      <c r="E28" s="148" t="s">
        <v>125</v>
      </c>
      <c r="F28" s="148" t="s">
        <v>130</v>
      </c>
      <c r="G28" s="79">
        <v>5</v>
      </c>
      <c r="H28" s="80">
        <v>8</v>
      </c>
      <c r="I28" s="80">
        <v>5</v>
      </c>
      <c r="J28" s="80">
        <v>6</v>
      </c>
      <c r="K28" s="80">
        <v>10</v>
      </c>
      <c r="L28" s="36">
        <f t="shared" si="0"/>
        <v>34</v>
      </c>
      <c r="M28" s="33">
        <v>37</v>
      </c>
      <c r="N28" s="30">
        <f t="shared" si="1"/>
        <v>71</v>
      </c>
      <c r="O28" s="147"/>
    </row>
    <row r="29" spans="1:15" ht="15.75" thickBot="1" x14ac:dyDescent="0.3">
      <c r="A29" s="72">
        <v>15</v>
      </c>
      <c r="B29" s="149"/>
      <c r="C29" s="147" t="s">
        <v>182</v>
      </c>
      <c r="D29" s="148" t="s">
        <v>122</v>
      </c>
      <c r="E29" s="148" t="s">
        <v>125</v>
      </c>
      <c r="F29" s="148" t="s">
        <v>130</v>
      </c>
      <c r="G29" s="79">
        <v>9</v>
      </c>
      <c r="H29" s="80">
        <v>8</v>
      </c>
      <c r="I29" s="80">
        <v>9</v>
      </c>
      <c r="J29" s="80">
        <v>9</v>
      </c>
      <c r="K29" s="80">
        <v>10</v>
      </c>
      <c r="L29" s="36">
        <f t="shared" si="0"/>
        <v>45</v>
      </c>
      <c r="M29" s="33">
        <v>38</v>
      </c>
      <c r="N29" s="30">
        <f t="shared" si="1"/>
        <v>83</v>
      </c>
      <c r="O29" s="147"/>
    </row>
    <row r="30" spans="1:15" ht="15.75" thickBot="1" x14ac:dyDescent="0.3">
      <c r="A30" s="72">
        <v>16</v>
      </c>
      <c r="B30" s="149"/>
      <c r="C30" s="147" t="s">
        <v>183</v>
      </c>
      <c r="D30" s="148" t="s">
        <v>122</v>
      </c>
      <c r="E30" s="148" t="s">
        <v>125</v>
      </c>
      <c r="F30" s="148" t="s">
        <v>130</v>
      </c>
      <c r="G30" s="79">
        <v>5</v>
      </c>
      <c r="H30" s="80">
        <v>8</v>
      </c>
      <c r="I30" s="80">
        <v>9</v>
      </c>
      <c r="J30" s="80">
        <v>7</v>
      </c>
      <c r="K30" s="80">
        <v>10</v>
      </c>
      <c r="L30" s="36">
        <f t="shared" si="0"/>
        <v>39</v>
      </c>
      <c r="M30" s="33">
        <v>33</v>
      </c>
      <c r="N30" s="30">
        <f t="shared" si="1"/>
        <v>72</v>
      </c>
      <c r="O30" s="147"/>
    </row>
    <row r="31" spans="1:15" ht="15.75" thickBot="1" x14ac:dyDescent="0.3">
      <c r="A31" s="72">
        <v>17</v>
      </c>
      <c r="B31" s="149"/>
      <c r="C31" s="147" t="s">
        <v>229</v>
      </c>
      <c r="D31" s="148" t="s">
        <v>121</v>
      </c>
      <c r="E31" s="148" t="s">
        <v>125</v>
      </c>
      <c r="F31" s="148" t="s">
        <v>129</v>
      </c>
      <c r="G31" s="79">
        <v>6</v>
      </c>
      <c r="H31" s="80">
        <v>8</v>
      </c>
      <c r="I31" s="80">
        <v>8</v>
      </c>
      <c r="J31" s="80">
        <v>7</v>
      </c>
      <c r="K31" s="80">
        <v>10</v>
      </c>
      <c r="L31" s="36">
        <f t="shared" si="0"/>
        <v>39</v>
      </c>
      <c r="M31" s="33">
        <v>38</v>
      </c>
      <c r="N31" s="30">
        <f t="shared" si="1"/>
        <v>77</v>
      </c>
      <c r="O31" s="147"/>
    </row>
    <row r="32" spans="1:15" ht="15.75" thickBot="1" x14ac:dyDescent="0.3">
      <c r="A32" s="72">
        <v>18</v>
      </c>
      <c r="B32" s="149"/>
      <c r="C32" s="147" t="s">
        <v>189</v>
      </c>
      <c r="D32" s="148" t="s">
        <v>121</v>
      </c>
      <c r="E32" s="148" t="s">
        <v>125</v>
      </c>
      <c r="F32" s="148" t="s">
        <v>129</v>
      </c>
      <c r="G32" s="79">
        <v>10</v>
      </c>
      <c r="H32" s="80">
        <v>10</v>
      </c>
      <c r="I32" s="80">
        <v>10</v>
      </c>
      <c r="J32" s="80">
        <v>9</v>
      </c>
      <c r="K32" s="80">
        <v>10</v>
      </c>
      <c r="L32" s="36">
        <f t="shared" si="0"/>
        <v>49</v>
      </c>
      <c r="M32" s="33">
        <v>40</v>
      </c>
      <c r="N32" s="30">
        <f t="shared" si="1"/>
        <v>89</v>
      </c>
      <c r="O32" s="147">
        <v>4</v>
      </c>
    </row>
    <row r="33" spans="1:15" ht="15.75" thickBot="1" x14ac:dyDescent="0.3">
      <c r="A33" s="72">
        <v>19</v>
      </c>
      <c r="B33" s="149"/>
      <c r="C33" s="147" t="s">
        <v>190</v>
      </c>
      <c r="D33" s="148" t="s">
        <v>121</v>
      </c>
      <c r="E33" s="148" t="s">
        <v>125</v>
      </c>
      <c r="F33" s="148" t="s">
        <v>129</v>
      </c>
      <c r="G33" s="79">
        <v>9</v>
      </c>
      <c r="H33" s="80">
        <v>9</v>
      </c>
      <c r="I33" s="80">
        <v>9</v>
      </c>
      <c r="J33" s="80">
        <v>8</v>
      </c>
      <c r="K33" s="80">
        <v>10</v>
      </c>
      <c r="L33" s="36">
        <f t="shared" si="0"/>
        <v>45</v>
      </c>
      <c r="M33" s="33">
        <v>34</v>
      </c>
      <c r="N33" s="30">
        <f t="shared" si="1"/>
        <v>79</v>
      </c>
      <c r="O33" s="147"/>
    </row>
    <row r="34" spans="1:15" s="171" customFormat="1" ht="15.75" thickBot="1" x14ac:dyDescent="0.3">
      <c r="A34" s="163">
        <v>20</v>
      </c>
      <c r="B34" s="200"/>
      <c r="C34" s="201" t="s">
        <v>191</v>
      </c>
      <c r="D34" s="202" t="s">
        <v>139</v>
      </c>
      <c r="E34" s="202" t="s">
        <v>125</v>
      </c>
      <c r="F34" s="202" t="s">
        <v>197</v>
      </c>
      <c r="G34" s="166">
        <v>9</v>
      </c>
      <c r="H34" s="167">
        <v>9</v>
      </c>
      <c r="I34" s="167">
        <v>8</v>
      </c>
      <c r="J34" s="167">
        <v>7</v>
      </c>
      <c r="K34" s="167">
        <v>10</v>
      </c>
      <c r="L34" s="168">
        <f t="shared" si="0"/>
        <v>43</v>
      </c>
      <c r="M34" s="169">
        <v>49</v>
      </c>
      <c r="N34" s="170">
        <f t="shared" si="1"/>
        <v>92</v>
      </c>
      <c r="O34" s="201">
        <v>1</v>
      </c>
    </row>
    <row r="35" spans="1:15" ht="15.75" thickBot="1" x14ac:dyDescent="0.3">
      <c r="A35" s="72">
        <v>21</v>
      </c>
      <c r="B35" s="87"/>
      <c r="C35" s="74" t="s">
        <v>192</v>
      </c>
      <c r="D35" s="76" t="s">
        <v>139</v>
      </c>
      <c r="E35" s="76" t="s">
        <v>125</v>
      </c>
      <c r="F35" s="76" t="s">
        <v>197</v>
      </c>
      <c r="G35" s="79">
        <v>8</v>
      </c>
      <c r="H35" s="80">
        <v>9</v>
      </c>
      <c r="I35" s="80">
        <v>10</v>
      </c>
      <c r="J35" s="80">
        <v>7</v>
      </c>
      <c r="K35" s="80">
        <v>10</v>
      </c>
      <c r="L35" s="36">
        <f t="shared" si="0"/>
        <v>44</v>
      </c>
      <c r="M35" s="33">
        <v>46</v>
      </c>
      <c r="N35" s="30">
        <f t="shared" si="1"/>
        <v>90</v>
      </c>
      <c r="O35" s="160">
        <v>3</v>
      </c>
    </row>
    <row r="36" spans="1:15" ht="15.75" thickBot="1" x14ac:dyDescent="0.3">
      <c r="A36" s="72">
        <v>22</v>
      </c>
      <c r="B36" s="87"/>
      <c r="C36" s="74" t="s">
        <v>193</v>
      </c>
      <c r="D36" s="76" t="s">
        <v>139</v>
      </c>
      <c r="E36" s="76" t="s">
        <v>125</v>
      </c>
      <c r="F36" s="76" t="s">
        <v>197</v>
      </c>
      <c r="G36" s="79">
        <v>5</v>
      </c>
      <c r="H36" s="80">
        <v>6</v>
      </c>
      <c r="I36" s="80">
        <v>7</v>
      </c>
      <c r="J36" s="80">
        <v>6</v>
      </c>
      <c r="K36" s="80">
        <v>10</v>
      </c>
      <c r="L36" s="36">
        <f t="shared" si="0"/>
        <v>34</v>
      </c>
      <c r="M36" s="33">
        <v>24</v>
      </c>
      <c r="N36" s="30">
        <f t="shared" si="1"/>
        <v>58</v>
      </c>
      <c r="O36" s="74"/>
    </row>
    <row r="37" spans="1:15" ht="15.75" thickBot="1" x14ac:dyDescent="0.3">
      <c r="A37" s="72">
        <v>23</v>
      </c>
      <c r="B37" s="87"/>
      <c r="C37" s="74" t="s">
        <v>194</v>
      </c>
      <c r="D37" s="76" t="s">
        <v>157</v>
      </c>
      <c r="E37" s="76" t="s">
        <v>125</v>
      </c>
      <c r="F37" s="76" t="s">
        <v>158</v>
      </c>
      <c r="G37" s="79">
        <v>7</v>
      </c>
      <c r="H37" s="80">
        <v>7</v>
      </c>
      <c r="I37" s="80">
        <v>8</v>
      </c>
      <c r="J37" s="80">
        <v>6</v>
      </c>
      <c r="K37" s="80">
        <v>10</v>
      </c>
      <c r="L37" s="36">
        <f t="shared" si="0"/>
        <v>38</v>
      </c>
      <c r="M37" s="33">
        <v>31</v>
      </c>
      <c r="N37" s="30">
        <f t="shared" si="1"/>
        <v>69</v>
      </c>
      <c r="O37" s="74"/>
    </row>
    <row r="38" spans="1:15" ht="15.75" thickBot="1" x14ac:dyDescent="0.3">
      <c r="A38" s="72">
        <v>24</v>
      </c>
      <c r="B38" s="87"/>
      <c r="C38" s="74" t="s">
        <v>195</v>
      </c>
      <c r="D38" s="76" t="s">
        <v>157</v>
      </c>
      <c r="E38" s="76" t="s">
        <v>125</v>
      </c>
      <c r="F38" s="76" t="s">
        <v>158</v>
      </c>
      <c r="G38" s="79">
        <v>9</v>
      </c>
      <c r="H38" s="80">
        <v>9</v>
      </c>
      <c r="I38" s="80">
        <v>9</v>
      </c>
      <c r="J38" s="80">
        <v>9</v>
      </c>
      <c r="K38" s="80">
        <v>10</v>
      </c>
      <c r="L38" s="36">
        <f t="shared" si="0"/>
        <v>46</v>
      </c>
      <c r="M38" s="33">
        <v>33</v>
      </c>
      <c r="N38" s="30">
        <f t="shared" si="1"/>
        <v>79</v>
      </c>
      <c r="O38" s="74"/>
    </row>
    <row r="39" spans="1:15" ht="15.75" thickBot="1" x14ac:dyDescent="0.3">
      <c r="A39" s="72">
        <v>25</v>
      </c>
      <c r="B39" s="87"/>
      <c r="C39" s="74" t="s">
        <v>196</v>
      </c>
      <c r="D39" s="76" t="s">
        <v>157</v>
      </c>
      <c r="E39" s="76" t="s">
        <v>125</v>
      </c>
      <c r="F39" s="76" t="s">
        <v>198</v>
      </c>
      <c r="G39" s="79">
        <v>5</v>
      </c>
      <c r="H39" s="80">
        <v>7</v>
      </c>
      <c r="I39" s="80">
        <v>6</v>
      </c>
      <c r="J39" s="80">
        <v>5</v>
      </c>
      <c r="K39" s="80">
        <v>10</v>
      </c>
      <c r="L39" s="36">
        <f t="shared" si="0"/>
        <v>33</v>
      </c>
      <c r="M39" s="33">
        <v>35</v>
      </c>
      <c r="N39" s="30">
        <f t="shared" si="1"/>
        <v>68</v>
      </c>
      <c r="O39" s="74"/>
    </row>
    <row r="40" spans="1:15" ht="15.75" thickBot="1" x14ac:dyDescent="0.3">
      <c r="A40" s="72">
        <v>26</v>
      </c>
      <c r="B40" s="87"/>
      <c r="C40" s="74" t="s">
        <v>201</v>
      </c>
      <c r="D40" s="76" t="s">
        <v>140</v>
      </c>
      <c r="E40" s="76" t="s">
        <v>125</v>
      </c>
      <c r="F40" s="76" t="s">
        <v>148</v>
      </c>
      <c r="G40" s="79">
        <v>8</v>
      </c>
      <c r="H40" s="80">
        <v>9</v>
      </c>
      <c r="I40" s="80">
        <v>9</v>
      </c>
      <c r="J40" s="80">
        <v>9</v>
      </c>
      <c r="K40" s="80">
        <v>10</v>
      </c>
      <c r="L40" s="36">
        <f t="shared" si="0"/>
        <v>45</v>
      </c>
      <c r="M40" s="33">
        <v>40</v>
      </c>
      <c r="N40" s="30">
        <f t="shared" si="1"/>
        <v>85</v>
      </c>
      <c r="O40" s="74"/>
    </row>
    <row r="41" spans="1:15" ht="15.75" thickBot="1" x14ac:dyDescent="0.3">
      <c r="A41" s="72">
        <v>27</v>
      </c>
      <c r="B41" s="87"/>
      <c r="C41" s="74" t="s">
        <v>202</v>
      </c>
      <c r="D41" s="76" t="s">
        <v>140</v>
      </c>
      <c r="E41" s="76" t="s">
        <v>125</v>
      </c>
      <c r="F41" s="76" t="s">
        <v>148</v>
      </c>
      <c r="G41" s="79">
        <v>7</v>
      </c>
      <c r="H41" s="80">
        <v>7</v>
      </c>
      <c r="I41" s="80">
        <v>8</v>
      </c>
      <c r="J41" s="80">
        <v>7</v>
      </c>
      <c r="K41" s="80">
        <v>10</v>
      </c>
      <c r="L41" s="36">
        <f t="shared" si="0"/>
        <v>39</v>
      </c>
      <c r="M41" s="33">
        <v>36</v>
      </c>
      <c r="N41" s="30">
        <f t="shared" si="1"/>
        <v>75</v>
      </c>
      <c r="O41" s="74"/>
    </row>
    <row r="42" spans="1:15" ht="15.75" thickBot="1" x14ac:dyDescent="0.3">
      <c r="A42" s="72">
        <v>28</v>
      </c>
      <c r="B42" s="87"/>
      <c r="C42" s="74" t="s">
        <v>230</v>
      </c>
      <c r="D42" s="76" t="s">
        <v>140</v>
      </c>
      <c r="E42" s="76" t="s">
        <v>125</v>
      </c>
      <c r="F42" s="76" t="s">
        <v>148</v>
      </c>
      <c r="G42" s="79">
        <v>9</v>
      </c>
      <c r="H42" s="80">
        <v>10</v>
      </c>
      <c r="I42" s="80">
        <v>10</v>
      </c>
      <c r="J42" s="80">
        <v>8</v>
      </c>
      <c r="K42" s="80">
        <v>10</v>
      </c>
      <c r="L42" s="36">
        <f t="shared" si="0"/>
        <v>47</v>
      </c>
      <c r="M42" s="33">
        <v>34</v>
      </c>
      <c r="N42" s="30">
        <f t="shared" si="1"/>
        <v>81</v>
      </c>
      <c r="O42" s="74"/>
    </row>
    <row r="43" spans="1:15" ht="15.75" thickBot="1" x14ac:dyDescent="0.3">
      <c r="A43" s="72">
        <v>29</v>
      </c>
      <c r="B43" s="89"/>
      <c r="C43" s="75"/>
      <c r="D43" s="77"/>
      <c r="E43" s="77"/>
      <c r="F43" s="77"/>
      <c r="G43" s="79"/>
      <c r="H43" s="80"/>
      <c r="I43" s="80"/>
      <c r="J43" s="80"/>
      <c r="K43" s="80"/>
      <c r="L43" s="36">
        <f t="shared" si="0"/>
        <v>0</v>
      </c>
      <c r="M43" s="33"/>
      <c r="N43" s="30">
        <f t="shared" si="1"/>
        <v>0</v>
      </c>
      <c r="O43" s="75"/>
    </row>
    <row r="45" spans="1:15" x14ac:dyDescent="0.25">
      <c r="A45" t="s">
        <v>22</v>
      </c>
      <c r="C45" t="s">
        <v>23</v>
      </c>
      <c r="D45" t="s">
        <v>24</v>
      </c>
      <c r="G45" t="s">
        <v>25</v>
      </c>
    </row>
    <row r="47" spans="1:15" ht="15" hidden="1" customHeight="1" x14ac:dyDescent="0.25"/>
    <row r="48" spans="1:15" ht="15" hidden="1" customHeight="1" x14ac:dyDescent="0.25"/>
    <row r="49" spans="2:5" ht="17.25" customHeight="1" x14ac:dyDescent="0.25"/>
    <row r="51" spans="2:5" ht="16.5" thickBot="1" x14ac:dyDescent="0.3">
      <c r="B51" s="17" t="s">
        <v>51</v>
      </c>
    </row>
    <row r="52" spans="2:5" ht="47.25" customHeight="1" x14ac:dyDescent="0.25">
      <c r="B52" s="218" t="s">
        <v>48</v>
      </c>
      <c r="C52" s="219"/>
      <c r="D52" s="29" t="s">
        <v>36</v>
      </c>
      <c r="E52" s="23"/>
    </row>
    <row r="53" spans="2:5" ht="38.25" customHeight="1" x14ac:dyDescent="0.25">
      <c r="B53" s="18" t="s">
        <v>7</v>
      </c>
      <c r="C53" s="66" t="s">
        <v>71</v>
      </c>
      <c r="D53" s="21" t="s">
        <v>13</v>
      </c>
      <c r="E53" s="24"/>
    </row>
    <row r="54" spans="2:5" ht="39" customHeight="1" x14ac:dyDescent="0.25">
      <c r="B54" s="18" t="s">
        <v>8</v>
      </c>
      <c r="C54" s="66" t="s">
        <v>70</v>
      </c>
      <c r="D54" s="21" t="s">
        <v>13</v>
      </c>
      <c r="E54" s="24"/>
    </row>
    <row r="55" spans="2:5" ht="39.75" customHeight="1" x14ac:dyDescent="0.25">
      <c r="B55" s="18" t="s">
        <v>9</v>
      </c>
      <c r="C55" s="66" t="s">
        <v>68</v>
      </c>
      <c r="D55" s="21" t="s">
        <v>13</v>
      </c>
      <c r="E55" s="24"/>
    </row>
    <row r="56" spans="2:5" ht="33" customHeight="1" x14ac:dyDescent="0.25">
      <c r="B56" s="18" t="s">
        <v>14</v>
      </c>
      <c r="C56" s="66" t="s">
        <v>69</v>
      </c>
      <c r="D56" s="21" t="s">
        <v>13</v>
      </c>
      <c r="E56" s="24"/>
    </row>
    <row r="57" spans="2:5" ht="32.25" customHeight="1" thickBot="1" x14ac:dyDescent="0.3">
      <c r="B57" s="19" t="s">
        <v>15</v>
      </c>
      <c r="C57" s="67" t="s">
        <v>49</v>
      </c>
      <c r="D57" s="22" t="s">
        <v>50</v>
      </c>
      <c r="E57" s="25"/>
    </row>
  </sheetData>
  <mergeCells count="21">
    <mergeCell ref="A9:O9"/>
    <mergeCell ref="M12:M13"/>
    <mergeCell ref="A11:A14"/>
    <mergeCell ref="E11:E14"/>
    <mergeCell ref="A7:O7"/>
    <mergeCell ref="B52:C52"/>
    <mergeCell ref="F11:F14"/>
    <mergeCell ref="G12:K12"/>
    <mergeCell ref="N12:N13"/>
    <mergeCell ref="O2:Q2"/>
    <mergeCell ref="K2:L2"/>
    <mergeCell ref="O3:Q3"/>
    <mergeCell ref="K3:L3"/>
    <mergeCell ref="L12:L13"/>
    <mergeCell ref="A6:O6"/>
    <mergeCell ref="C11:C14"/>
    <mergeCell ref="O4:Q4"/>
    <mergeCell ref="D11:D14"/>
    <mergeCell ref="O11:O14"/>
    <mergeCell ref="B11:B14"/>
    <mergeCell ref="G11:N11"/>
  </mergeCells>
  <printOptions horizontalCentered="1"/>
  <pageMargins left="0.23622047244094499" right="0.23622047244094499" top="0.35433070866141703" bottom="0.5" header="0.31496062992126" footer="0.6875"/>
  <pageSetup paperSize="9" scale="72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0"/>
  <sheetViews>
    <sheetView topLeftCell="A13" zoomScaleNormal="100" workbookViewId="0">
      <selection activeCell="M3" sqref="M3"/>
    </sheetView>
  </sheetViews>
  <sheetFormatPr defaultColWidth="9.140625" defaultRowHeight="15" x14ac:dyDescent="0.25"/>
  <cols>
    <col min="1" max="1" width="4.42578125" customWidth="1"/>
    <col min="2" max="2" width="11" customWidth="1"/>
    <col min="3" max="3" width="28.85546875" customWidth="1"/>
    <col min="4" max="6" width="20" customWidth="1"/>
    <col min="7" max="10" width="6.5703125" customWidth="1"/>
    <col min="11" max="11" width="8.5703125" customWidth="1"/>
    <col min="12" max="12" width="7.7109375" customWidth="1"/>
    <col min="13" max="13" width="6.42578125" customWidth="1"/>
    <col min="14" max="14" width="10.7109375" customWidth="1"/>
    <col min="15" max="15" width="6.7109375" customWidth="1"/>
    <col min="16" max="16" width="8.42578125" customWidth="1"/>
  </cols>
  <sheetData>
    <row r="1" spans="1:18" x14ac:dyDescent="0.25">
      <c r="A1" s="14" t="s">
        <v>55</v>
      </c>
      <c r="D1" s="1"/>
      <c r="E1" s="1"/>
      <c r="F1" s="1"/>
      <c r="G1" s="1"/>
      <c r="K1" s="2"/>
      <c r="L1" s="10" t="s">
        <v>4</v>
      </c>
      <c r="M1" t="s">
        <v>101</v>
      </c>
    </row>
    <row r="2" spans="1:18" x14ac:dyDescent="0.25">
      <c r="A2" s="28" t="s">
        <v>32</v>
      </c>
      <c r="B2" s="2"/>
      <c r="C2" s="2"/>
      <c r="D2" s="9"/>
      <c r="E2" s="9"/>
      <c r="F2" s="9"/>
      <c r="G2" s="9"/>
      <c r="K2" s="216" t="s">
        <v>5</v>
      </c>
      <c r="L2" s="216"/>
      <c r="M2" t="s">
        <v>125</v>
      </c>
      <c r="O2" s="217"/>
      <c r="P2" s="217"/>
      <c r="Q2" s="217"/>
    </row>
    <row r="3" spans="1:18" x14ac:dyDescent="0.25">
      <c r="A3" s="14"/>
      <c r="B3" s="2"/>
      <c r="C3" s="2"/>
      <c r="D3" s="9"/>
      <c r="E3" s="9"/>
      <c r="F3" s="9"/>
      <c r="G3" s="9"/>
      <c r="K3" s="216" t="s">
        <v>6</v>
      </c>
      <c r="L3" s="216"/>
      <c r="M3" t="s">
        <v>235</v>
      </c>
      <c r="O3" s="217"/>
      <c r="P3" s="217"/>
      <c r="Q3" s="217"/>
    </row>
    <row r="4" spans="1:18" x14ac:dyDescent="0.25">
      <c r="A4" s="15" t="s">
        <v>66</v>
      </c>
      <c r="B4" s="2"/>
      <c r="C4" s="2" t="s">
        <v>234</v>
      </c>
      <c r="D4" s="9"/>
      <c r="E4" s="9"/>
      <c r="F4" s="9"/>
      <c r="G4" s="9"/>
      <c r="O4" s="217"/>
      <c r="P4" s="217"/>
      <c r="Q4" s="217"/>
    </row>
    <row r="6" spans="1:18" x14ac:dyDescent="0.25">
      <c r="A6" s="215" t="s">
        <v>20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16"/>
      <c r="Q6" s="16"/>
      <c r="R6" s="16"/>
    </row>
    <row r="7" spans="1:18" x14ac:dyDescent="0.25">
      <c r="A7" s="215" t="s">
        <v>65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16"/>
      <c r="Q7" s="16"/>
      <c r="R7" s="16"/>
    </row>
    <row r="8" spans="1:18" ht="8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8.75" x14ac:dyDescent="0.3">
      <c r="A9" s="220" t="s">
        <v>58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0"/>
      <c r="Q9" s="20"/>
      <c r="R9" s="20"/>
    </row>
    <row r="10" spans="1:18" ht="12" customHeight="1" thickBot="1" x14ac:dyDescent="0.3"/>
    <row r="11" spans="1:18" ht="12.75" customHeight="1" thickBot="1" x14ac:dyDescent="0.3">
      <c r="A11" s="221" t="s">
        <v>26</v>
      </c>
      <c r="B11" s="221" t="s">
        <v>27</v>
      </c>
      <c r="C11" s="224" t="s">
        <v>28</v>
      </c>
      <c r="D11" s="224" t="s">
        <v>30</v>
      </c>
      <c r="E11" s="224" t="s">
        <v>64</v>
      </c>
      <c r="F11" s="224" t="s">
        <v>31</v>
      </c>
      <c r="G11" s="227" t="s">
        <v>0</v>
      </c>
      <c r="H11" s="228"/>
      <c r="I11" s="228"/>
      <c r="J11" s="228"/>
      <c r="K11" s="228"/>
      <c r="L11" s="228"/>
      <c r="M11" s="228"/>
      <c r="N11" s="229"/>
      <c r="O11" s="230" t="s">
        <v>1</v>
      </c>
    </row>
    <row r="12" spans="1:18" ht="26.25" customHeight="1" thickBot="1" x14ac:dyDescent="0.3">
      <c r="A12" s="222"/>
      <c r="B12" s="222"/>
      <c r="C12" s="225"/>
      <c r="D12" s="225"/>
      <c r="E12" s="225"/>
      <c r="F12" s="225"/>
      <c r="G12" s="233" t="s">
        <v>21</v>
      </c>
      <c r="H12" s="234"/>
      <c r="I12" s="234"/>
      <c r="J12" s="234"/>
      <c r="K12" s="234"/>
      <c r="L12" s="235" t="s">
        <v>2</v>
      </c>
      <c r="M12" s="237" t="s">
        <v>10</v>
      </c>
      <c r="N12" s="239" t="s">
        <v>11</v>
      </c>
      <c r="O12" s="231"/>
    </row>
    <row r="13" spans="1:18" ht="27.75" customHeight="1" thickBot="1" x14ac:dyDescent="0.3">
      <c r="A13" s="222"/>
      <c r="B13" s="222"/>
      <c r="C13" s="225"/>
      <c r="D13" s="225"/>
      <c r="E13" s="225"/>
      <c r="F13" s="225"/>
      <c r="G13" s="4" t="s">
        <v>7</v>
      </c>
      <c r="H13" s="4" t="s">
        <v>8</v>
      </c>
      <c r="I13" s="5" t="s">
        <v>9</v>
      </c>
      <c r="J13" s="6" t="s">
        <v>14</v>
      </c>
      <c r="K13" s="6" t="s">
        <v>15</v>
      </c>
      <c r="L13" s="236"/>
      <c r="M13" s="238"/>
      <c r="N13" s="240"/>
      <c r="O13" s="231"/>
    </row>
    <row r="14" spans="1:18" ht="15.75" thickBot="1" x14ac:dyDescent="0.3">
      <c r="A14" s="222"/>
      <c r="B14" s="223"/>
      <c r="C14" s="226"/>
      <c r="D14" s="226"/>
      <c r="E14" s="226"/>
      <c r="F14" s="226"/>
      <c r="G14" s="3" t="s">
        <v>13</v>
      </c>
      <c r="H14" s="3" t="s">
        <v>13</v>
      </c>
      <c r="I14" s="3" t="s">
        <v>13</v>
      </c>
      <c r="J14" s="7" t="s">
        <v>13</v>
      </c>
      <c r="K14" s="8" t="s">
        <v>63</v>
      </c>
      <c r="L14" s="39" t="s">
        <v>3</v>
      </c>
      <c r="M14" s="39" t="s">
        <v>3</v>
      </c>
      <c r="N14" s="40" t="s">
        <v>12</v>
      </c>
      <c r="O14" s="232"/>
    </row>
    <row r="15" spans="1:18" ht="15.75" thickBot="1" x14ac:dyDescent="0.3">
      <c r="A15" s="72">
        <v>1</v>
      </c>
      <c r="B15" s="85"/>
      <c r="C15" s="78" t="s">
        <v>205</v>
      </c>
      <c r="D15" s="84" t="s">
        <v>217</v>
      </c>
      <c r="E15" s="84" t="s">
        <v>125</v>
      </c>
      <c r="F15" s="84" t="s">
        <v>218</v>
      </c>
      <c r="G15" s="79">
        <v>9</v>
      </c>
      <c r="H15" s="80">
        <v>10</v>
      </c>
      <c r="I15" s="80">
        <v>10</v>
      </c>
      <c r="J15" s="80">
        <v>10</v>
      </c>
      <c r="K15" s="80">
        <v>10</v>
      </c>
      <c r="L15" s="36">
        <f>SUM(G15:K15)</f>
        <v>49</v>
      </c>
      <c r="M15" s="33">
        <v>28.5</v>
      </c>
      <c r="N15" s="30">
        <f>L15+M15</f>
        <v>77.5</v>
      </c>
      <c r="O15" s="78">
        <v>5</v>
      </c>
    </row>
    <row r="16" spans="1:18" ht="15.75" thickBot="1" x14ac:dyDescent="0.3">
      <c r="A16" s="72">
        <v>2</v>
      </c>
      <c r="B16" s="87"/>
      <c r="C16" s="74" t="s">
        <v>206</v>
      </c>
      <c r="D16" s="76" t="s">
        <v>119</v>
      </c>
      <c r="E16" s="76" t="s">
        <v>125</v>
      </c>
      <c r="F16" s="76" t="s">
        <v>127</v>
      </c>
      <c r="G16" s="79">
        <v>10</v>
      </c>
      <c r="H16" s="80">
        <v>9</v>
      </c>
      <c r="I16" s="80">
        <v>10</v>
      </c>
      <c r="J16" s="80">
        <v>10</v>
      </c>
      <c r="K16" s="80">
        <v>10</v>
      </c>
      <c r="L16" s="36">
        <f t="shared" ref="L16:L26" si="0">SUM(G16:K16)</f>
        <v>49</v>
      </c>
      <c r="M16" s="33">
        <v>25.5</v>
      </c>
      <c r="N16" s="30">
        <f t="shared" ref="N16:N26" si="1">L16+M16</f>
        <v>74.5</v>
      </c>
      <c r="O16" s="74">
        <v>7</v>
      </c>
    </row>
    <row r="17" spans="1:15" ht="15.75" thickBot="1" x14ac:dyDescent="0.3">
      <c r="A17" s="72">
        <v>3</v>
      </c>
      <c r="B17" s="87"/>
      <c r="C17" s="74" t="s">
        <v>207</v>
      </c>
      <c r="D17" s="76" t="s">
        <v>119</v>
      </c>
      <c r="E17" s="76" t="s">
        <v>125</v>
      </c>
      <c r="F17" s="76" t="s">
        <v>127</v>
      </c>
      <c r="G17" s="79">
        <v>9</v>
      </c>
      <c r="H17" s="80">
        <v>8</v>
      </c>
      <c r="I17" s="80">
        <v>10</v>
      </c>
      <c r="J17" s="80">
        <v>10</v>
      </c>
      <c r="K17" s="80">
        <v>10</v>
      </c>
      <c r="L17" s="36">
        <f t="shared" si="0"/>
        <v>47</v>
      </c>
      <c r="M17" s="33">
        <v>33.5</v>
      </c>
      <c r="N17" s="30">
        <f t="shared" si="1"/>
        <v>80.5</v>
      </c>
      <c r="O17" s="74">
        <v>4</v>
      </c>
    </row>
    <row r="18" spans="1:15" ht="15.75" thickBot="1" x14ac:dyDescent="0.3">
      <c r="A18" s="72">
        <v>4</v>
      </c>
      <c r="B18" s="87"/>
      <c r="C18" s="74" t="s">
        <v>208</v>
      </c>
      <c r="D18" s="76" t="s">
        <v>119</v>
      </c>
      <c r="E18" s="76" t="s">
        <v>125</v>
      </c>
      <c r="F18" s="76" t="s">
        <v>127</v>
      </c>
      <c r="G18" s="79">
        <v>0</v>
      </c>
      <c r="H18" s="80">
        <v>0</v>
      </c>
      <c r="I18" s="80">
        <v>0</v>
      </c>
      <c r="J18" s="80">
        <v>0</v>
      </c>
      <c r="K18" s="80">
        <v>0</v>
      </c>
      <c r="L18" s="36">
        <f t="shared" si="0"/>
        <v>0</v>
      </c>
      <c r="M18" s="33">
        <v>0</v>
      </c>
      <c r="N18" s="30">
        <f t="shared" si="1"/>
        <v>0</v>
      </c>
      <c r="O18" s="74" t="s">
        <v>232</v>
      </c>
    </row>
    <row r="19" spans="1:15" ht="15.75" thickBot="1" x14ac:dyDescent="0.3">
      <c r="A19" s="72">
        <v>5</v>
      </c>
      <c r="B19" s="87"/>
      <c r="C19" s="74" t="s">
        <v>209</v>
      </c>
      <c r="D19" s="76" t="s">
        <v>122</v>
      </c>
      <c r="E19" s="76" t="s">
        <v>125</v>
      </c>
      <c r="F19" s="76" t="s">
        <v>130</v>
      </c>
      <c r="G19" s="79">
        <v>8</v>
      </c>
      <c r="H19" s="80">
        <v>10</v>
      </c>
      <c r="I19" s="80">
        <v>10</v>
      </c>
      <c r="J19" s="80">
        <v>10</v>
      </c>
      <c r="K19" s="80">
        <v>10</v>
      </c>
      <c r="L19" s="36">
        <f t="shared" si="0"/>
        <v>48</v>
      </c>
      <c r="M19" s="33">
        <v>23.5</v>
      </c>
      <c r="N19" s="30">
        <f t="shared" si="1"/>
        <v>71.5</v>
      </c>
      <c r="O19" s="74">
        <v>8</v>
      </c>
    </row>
    <row r="20" spans="1:15" ht="15.75" thickBot="1" x14ac:dyDescent="0.3">
      <c r="A20" s="72">
        <v>6</v>
      </c>
      <c r="B20" s="87"/>
      <c r="C20" s="74" t="s">
        <v>210</v>
      </c>
      <c r="D20" s="76" t="s">
        <v>122</v>
      </c>
      <c r="E20" s="76" t="s">
        <v>125</v>
      </c>
      <c r="F20" s="76" t="s">
        <v>130</v>
      </c>
      <c r="G20" s="79">
        <v>8</v>
      </c>
      <c r="H20" s="80">
        <v>7</v>
      </c>
      <c r="I20" s="80">
        <v>9</v>
      </c>
      <c r="J20" s="80">
        <v>10</v>
      </c>
      <c r="K20" s="80">
        <v>10</v>
      </c>
      <c r="L20" s="36">
        <f t="shared" si="0"/>
        <v>44</v>
      </c>
      <c r="M20" s="33">
        <v>14.5</v>
      </c>
      <c r="N20" s="30">
        <f t="shared" si="1"/>
        <v>58.5</v>
      </c>
      <c r="O20" s="74">
        <v>10</v>
      </c>
    </row>
    <row r="21" spans="1:15" ht="15.75" thickBot="1" x14ac:dyDescent="0.3">
      <c r="A21" s="72">
        <v>7</v>
      </c>
      <c r="B21" s="87"/>
      <c r="C21" s="74" t="s">
        <v>211</v>
      </c>
      <c r="D21" s="76" t="s">
        <v>122</v>
      </c>
      <c r="E21" s="76" t="s">
        <v>125</v>
      </c>
      <c r="F21" s="76" t="s">
        <v>130</v>
      </c>
      <c r="G21" s="79">
        <v>8</v>
      </c>
      <c r="H21" s="80">
        <v>8</v>
      </c>
      <c r="I21" s="80">
        <v>8</v>
      </c>
      <c r="J21" s="80">
        <v>10</v>
      </c>
      <c r="K21" s="80">
        <v>10</v>
      </c>
      <c r="L21" s="36">
        <f t="shared" si="0"/>
        <v>44</v>
      </c>
      <c r="M21" s="33">
        <v>32.5</v>
      </c>
      <c r="N21" s="30">
        <f t="shared" si="1"/>
        <v>76.5</v>
      </c>
      <c r="O21" s="74">
        <v>6</v>
      </c>
    </row>
    <row r="22" spans="1:15" s="171" customFormat="1" ht="15.75" thickBot="1" x14ac:dyDescent="0.3">
      <c r="A22" s="163">
        <v>8</v>
      </c>
      <c r="B22" s="164"/>
      <c r="C22" s="160" t="s">
        <v>212</v>
      </c>
      <c r="D22" s="165" t="s">
        <v>122</v>
      </c>
      <c r="E22" s="165" t="s">
        <v>125</v>
      </c>
      <c r="F22" s="165" t="s">
        <v>130</v>
      </c>
      <c r="G22" s="166">
        <v>10</v>
      </c>
      <c r="H22" s="167">
        <v>10</v>
      </c>
      <c r="I22" s="167">
        <v>10</v>
      </c>
      <c r="J22" s="167">
        <v>10</v>
      </c>
      <c r="K22" s="167">
        <v>10</v>
      </c>
      <c r="L22" s="168">
        <f t="shared" si="0"/>
        <v>50</v>
      </c>
      <c r="M22" s="169">
        <v>32.5</v>
      </c>
      <c r="N22" s="170">
        <f t="shared" si="1"/>
        <v>82.5</v>
      </c>
      <c r="O22" s="160">
        <v>3</v>
      </c>
    </row>
    <row r="23" spans="1:15" ht="15.75" thickBot="1" x14ac:dyDescent="0.3">
      <c r="A23" s="72">
        <v>9</v>
      </c>
      <c r="B23" s="87"/>
      <c r="C23" s="74" t="s">
        <v>213</v>
      </c>
      <c r="D23" s="76" t="s">
        <v>122</v>
      </c>
      <c r="E23" s="76" t="s">
        <v>125</v>
      </c>
      <c r="F23" s="76" t="s">
        <v>130</v>
      </c>
      <c r="G23" s="79">
        <v>9</v>
      </c>
      <c r="H23" s="80">
        <v>8</v>
      </c>
      <c r="I23" s="80">
        <v>9</v>
      </c>
      <c r="J23" s="80">
        <v>10</v>
      </c>
      <c r="K23" s="80">
        <v>10</v>
      </c>
      <c r="L23" s="36">
        <f t="shared" si="0"/>
        <v>46</v>
      </c>
      <c r="M23" s="33">
        <v>20.5</v>
      </c>
      <c r="N23" s="30">
        <f t="shared" si="1"/>
        <v>66.5</v>
      </c>
      <c r="O23" s="74">
        <v>9</v>
      </c>
    </row>
    <row r="24" spans="1:15" ht="30.75" thickBot="1" x14ac:dyDescent="0.3">
      <c r="A24" s="72">
        <v>10</v>
      </c>
      <c r="B24" s="87"/>
      <c r="C24" s="74" t="s">
        <v>214</v>
      </c>
      <c r="D24" s="76" t="s">
        <v>140</v>
      </c>
      <c r="E24" s="76" t="s">
        <v>125</v>
      </c>
      <c r="F24" s="158" t="s">
        <v>219</v>
      </c>
      <c r="G24" s="79">
        <v>9</v>
      </c>
      <c r="H24" s="80">
        <v>9</v>
      </c>
      <c r="I24" s="80">
        <v>9</v>
      </c>
      <c r="J24" s="80">
        <v>10</v>
      </c>
      <c r="K24" s="80">
        <v>10</v>
      </c>
      <c r="L24" s="36">
        <f t="shared" si="0"/>
        <v>47</v>
      </c>
      <c r="M24" s="33">
        <v>33.5</v>
      </c>
      <c r="N24" s="30">
        <f t="shared" si="1"/>
        <v>80.5</v>
      </c>
      <c r="O24" s="74">
        <v>4</v>
      </c>
    </row>
    <row r="25" spans="1:15" s="171" customFormat="1" ht="15.75" thickBot="1" x14ac:dyDescent="0.3">
      <c r="A25" s="163">
        <v>11</v>
      </c>
      <c r="B25" s="172"/>
      <c r="C25" s="161" t="s">
        <v>215</v>
      </c>
      <c r="D25" s="173" t="s">
        <v>140</v>
      </c>
      <c r="E25" s="173" t="s">
        <v>125</v>
      </c>
      <c r="F25" s="173" t="s">
        <v>144</v>
      </c>
      <c r="G25" s="166">
        <v>10</v>
      </c>
      <c r="H25" s="167">
        <v>10</v>
      </c>
      <c r="I25" s="167">
        <v>10</v>
      </c>
      <c r="J25" s="167">
        <v>10</v>
      </c>
      <c r="K25" s="167">
        <v>10</v>
      </c>
      <c r="L25" s="168">
        <f t="shared" si="0"/>
        <v>50</v>
      </c>
      <c r="M25" s="169">
        <v>35</v>
      </c>
      <c r="N25" s="170">
        <f t="shared" si="1"/>
        <v>85</v>
      </c>
      <c r="O25" s="161">
        <v>2</v>
      </c>
    </row>
    <row r="26" spans="1:15" s="171" customFormat="1" ht="15.75" thickBot="1" x14ac:dyDescent="0.3">
      <c r="A26" s="163">
        <v>12</v>
      </c>
      <c r="B26" s="174"/>
      <c r="C26" s="162" t="s">
        <v>216</v>
      </c>
      <c r="D26" s="175" t="s">
        <v>140</v>
      </c>
      <c r="E26" s="175" t="s">
        <v>125</v>
      </c>
      <c r="F26" s="175" t="s">
        <v>144</v>
      </c>
      <c r="G26" s="166">
        <v>10</v>
      </c>
      <c r="H26" s="167">
        <v>9</v>
      </c>
      <c r="I26" s="167">
        <v>10</v>
      </c>
      <c r="J26" s="167">
        <v>10</v>
      </c>
      <c r="K26" s="167">
        <v>10</v>
      </c>
      <c r="L26" s="168">
        <f t="shared" si="0"/>
        <v>49</v>
      </c>
      <c r="M26" s="169">
        <v>36.5</v>
      </c>
      <c r="N26" s="170">
        <f t="shared" si="1"/>
        <v>85.5</v>
      </c>
      <c r="O26" s="162">
        <v>1</v>
      </c>
    </row>
    <row r="28" spans="1:15" x14ac:dyDescent="0.25">
      <c r="A28" t="s">
        <v>22</v>
      </c>
      <c r="C28" t="s">
        <v>23</v>
      </c>
      <c r="D28" t="s">
        <v>24</v>
      </c>
      <c r="G28" t="s">
        <v>25</v>
      </c>
    </row>
    <row r="30" spans="1:15" ht="15" hidden="1" customHeight="1" x14ac:dyDescent="0.25"/>
    <row r="31" spans="1:15" ht="15" hidden="1" customHeight="1" x14ac:dyDescent="0.25"/>
    <row r="32" spans="1:15" ht="17.25" customHeight="1" x14ac:dyDescent="0.25"/>
    <row r="34" spans="2:5" ht="16.5" thickBot="1" x14ac:dyDescent="0.3">
      <c r="B34" s="17" t="s">
        <v>52</v>
      </c>
    </row>
    <row r="35" spans="2:5" ht="47.25" customHeight="1" x14ac:dyDescent="0.25">
      <c r="B35" s="218" t="s">
        <v>48</v>
      </c>
      <c r="C35" s="219"/>
      <c r="D35" s="29" t="s">
        <v>36</v>
      </c>
      <c r="E35" s="23"/>
    </row>
    <row r="36" spans="2:5" ht="38.25" customHeight="1" x14ac:dyDescent="0.25">
      <c r="B36" s="18" t="s">
        <v>7</v>
      </c>
      <c r="C36" s="66" t="s">
        <v>71</v>
      </c>
      <c r="D36" s="21" t="s">
        <v>13</v>
      </c>
      <c r="E36" s="24"/>
    </row>
    <row r="37" spans="2:5" ht="39" customHeight="1" x14ac:dyDescent="0.25">
      <c r="B37" s="18" t="s">
        <v>8</v>
      </c>
      <c r="C37" s="66" t="s">
        <v>74</v>
      </c>
      <c r="D37" s="21" t="s">
        <v>13</v>
      </c>
      <c r="E37" s="24"/>
    </row>
    <row r="38" spans="2:5" ht="39.75" customHeight="1" x14ac:dyDescent="0.25">
      <c r="B38" s="18" t="s">
        <v>9</v>
      </c>
      <c r="C38" s="66" t="s">
        <v>75</v>
      </c>
      <c r="D38" s="21" t="s">
        <v>13</v>
      </c>
      <c r="E38" s="24"/>
    </row>
    <row r="39" spans="2:5" ht="33" customHeight="1" x14ac:dyDescent="0.25">
      <c r="B39" s="18" t="s">
        <v>14</v>
      </c>
      <c r="C39" s="66" t="s">
        <v>73</v>
      </c>
      <c r="D39" s="21" t="s">
        <v>13</v>
      </c>
      <c r="E39" s="24"/>
    </row>
    <row r="40" spans="2:5" ht="32.25" customHeight="1" thickBot="1" x14ac:dyDescent="0.3">
      <c r="B40" s="19" t="s">
        <v>15</v>
      </c>
      <c r="C40" s="67" t="s">
        <v>49</v>
      </c>
      <c r="D40" s="22" t="s">
        <v>50</v>
      </c>
      <c r="E40" s="25"/>
    </row>
  </sheetData>
  <mergeCells count="21">
    <mergeCell ref="B35:C35"/>
    <mergeCell ref="A7:O7"/>
    <mergeCell ref="A9:O9"/>
    <mergeCell ref="A11:A14"/>
    <mergeCell ref="B11:B14"/>
    <mergeCell ref="C11:C14"/>
    <mergeCell ref="D11:D14"/>
    <mergeCell ref="E11:E14"/>
    <mergeCell ref="F11:F14"/>
    <mergeCell ref="G11:N11"/>
    <mergeCell ref="O11:O14"/>
    <mergeCell ref="G12:K12"/>
    <mergeCell ref="L12:L13"/>
    <mergeCell ref="M12:M13"/>
    <mergeCell ref="N12:N13"/>
    <mergeCell ref="A6:O6"/>
    <mergeCell ref="K2:L2"/>
    <mergeCell ref="O2:Q2"/>
    <mergeCell ref="K3:L3"/>
    <mergeCell ref="O3:Q3"/>
    <mergeCell ref="O4:Q4"/>
  </mergeCells>
  <printOptions horizontalCentered="1"/>
  <pageMargins left="0.23622047244094499" right="0.23622047244094499" top="0.35433070866141703" bottom="0.5" header="0.31496062992126" footer="0.6875"/>
  <pageSetup paperSize="9" scale="72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8"/>
  <sheetViews>
    <sheetView topLeftCell="A13" zoomScaleNormal="100" workbookViewId="0">
      <selection activeCell="C21" sqref="C21"/>
    </sheetView>
  </sheetViews>
  <sheetFormatPr defaultColWidth="9.140625" defaultRowHeight="15" x14ac:dyDescent="0.25"/>
  <cols>
    <col min="1" max="1" width="4.42578125" customWidth="1"/>
    <col min="2" max="2" width="11" customWidth="1"/>
    <col min="3" max="3" width="28.85546875" customWidth="1"/>
    <col min="4" max="6" width="20" customWidth="1"/>
    <col min="7" max="10" width="6.5703125" customWidth="1"/>
    <col min="11" max="11" width="8.5703125" customWidth="1"/>
    <col min="12" max="12" width="7.7109375" customWidth="1"/>
    <col min="13" max="13" width="6.42578125" customWidth="1"/>
    <col min="14" max="14" width="10.7109375" customWidth="1"/>
    <col min="15" max="15" width="6.7109375" customWidth="1"/>
    <col min="16" max="16" width="8.42578125" customWidth="1"/>
  </cols>
  <sheetData>
    <row r="1" spans="1:18" x14ac:dyDescent="0.25">
      <c r="A1" s="14" t="s">
        <v>55</v>
      </c>
      <c r="D1" s="1"/>
      <c r="E1" s="1"/>
      <c r="F1" s="1"/>
      <c r="G1" s="1"/>
      <c r="K1" s="2"/>
      <c r="L1" s="10" t="s">
        <v>4</v>
      </c>
      <c r="M1" t="s">
        <v>101</v>
      </c>
    </row>
    <row r="2" spans="1:18" x14ac:dyDescent="0.25">
      <c r="A2" s="28" t="s">
        <v>32</v>
      </c>
      <c r="B2" s="2"/>
      <c r="C2" s="2"/>
      <c r="D2" s="9"/>
      <c r="E2" s="9"/>
      <c r="F2" s="9"/>
      <c r="G2" s="9"/>
      <c r="K2" s="216" t="s">
        <v>5</v>
      </c>
      <c r="L2" s="216"/>
      <c r="M2" t="s">
        <v>125</v>
      </c>
      <c r="O2" s="217"/>
      <c r="P2" s="217"/>
      <c r="Q2" s="217"/>
    </row>
    <row r="3" spans="1:18" x14ac:dyDescent="0.25">
      <c r="A3" s="14"/>
      <c r="B3" s="2"/>
      <c r="C3" s="2"/>
      <c r="D3" s="9"/>
      <c r="E3" s="9"/>
      <c r="F3" s="9"/>
      <c r="G3" s="9"/>
      <c r="K3" s="216" t="s">
        <v>6</v>
      </c>
      <c r="L3" s="216"/>
      <c r="M3" t="s">
        <v>235</v>
      </c>
      <c r="O3" s="217"/>
      <c r="P3" s="217"/>
      <c r="Q3" s="217"/>
    </row>
    <row r="4" spans="1:18" x14ac:dyDescent="0.25">
      <c r="A4" s="15" t="s">
        <v>66</v>
      </c>
      <c r="B4" s="2"/>
      <c r="C4" s="2" t="s">
        <v>234</v>
      </c>
      <c r="D4" s="9"/>
      <c r="E4" s="9"/>
      <c r="F4" s="9"/>
      <c r="G4" s="9"/>
      <c r="O4" s="217"/>
      <c r="P4" s="217"/>
      <c r="Q4" s="217"/>
    </row>
    <row r="6" spans="1:18" x14ac:dyDescent="0.25">
      <c r="A6" s="215" t="s">
        <v>20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16"/>
      <c r="Q6" s="16"/>
      <c r="R6" s="16"/>
    </row>
    <row r="7" spans="1:18" x14ac:dyDescent="0.25">
      <c r="A7" s="215" t="s">
        <v>65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16"/>
      <c r="Q7" s="16"/>
      <c r="R7" s="16"/>
    </row>
    <row r="8" spans="1:18" ht="8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8.75" x14ac:dyDescent="0.3">
      <c r="A9" s="220" t="s">
        <v>57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0"/>
      <c r="Q9" s="20"/>
      <c r="R9" s="20"/>
    </row>
    <row r="10" spans="1:18" ht="12" customHeight="1" thickBot="1" x14ac:dyDescent="0.3"/>
    <row r="11" spans="1:18" ht="12.75" customHeight="1" thickBot="1" x14ac:dyDescent="0.3">
      <c r="A11" s="221" t="s">
        <v>26</v>
      </c>
      <c r="B11" s="221" t="s">
        <v>27</v>
      </c>
      <c r="C11" s="224" t="s">
        <v>28</v>
      </c>
      <c r="D11" s="224" t="s">
        <v>30</v>
      </c>
      <c r="E11" s="224" t="s">
        <v>64</v>
      </c>
      <c r="F11" s="224" t="s">
        <v>31</v>
      </c>
      <c r="G11" s="227" t="s">
        <v>0</v>
      </c>
      <c r="H11" s="228"/>
      <c r="I11" s="228"/>
      <c r="J11" s="228"/>
      <c r="K11" s="228"/>
      <c r="L11" s="228"/>
      <c r="M11" s="228"/>
      <c r="N11" s="229"/>
      <c r="O11" s="230" t="s">
        <v>1</v>
      </c>
    </row>
    <row r="12" spans="1:18" ht="26.25" customHeight="1" thickBot="1" x14ac:dyDescent="0.3">
      <c r="A12" s="222"/>
      <c r="B12" s="222"/>
      <c r="C12" s="225"/>
      <c r="D12" s="225"/>
      <c r="E12" s="225"/>
      <c r="F12" s="225"/>
      <c r="G12" s="233" t="s">
        <v>21</v>
      </c>
      <c r="H12" s="234"/>
      <c r="I12" s="234"/>
      <c r="J12" s="234"/>
      <c r="K12" s="234"/>
      <c r="L12" s="235" t="s">
        <v>2</v>
      </c>
      <c r="M12" s="237" t="s">
        <v>10</v>
      </c>
      <c r="N12" s="239" t="s">
        <v>11</v>
      </c>
      <c r="O12" s="231"/>
    </row>
    <row r="13" spans="1:18" ht="27.75" customHeight="1" thickBot="1" x14ac:dyDescent="0.3">
      <c r="A13" s="222"/>
      <c r="B13" s="222"/>
      <c r="C13" s="225"/>
      <c r="D13" s="225"/>
      <c r="E13" s="225"/>
      <c r="F13" s="225"/>
      <c r="G13" s="4" t="s">
        <v>7</v>
      </c>
      <c r="H13" s="4" t="s">
        <v>8</v>
      </c>
      <c r="I13" s="5" t="s">
        <v>9</v>
      </c>
      <c r="J13" s="6" t="s">
        <v>14</v>
      </c>
      <c r="K13" s="6" t="s">
        <v>15</v>
      </c>
      <c r="L13" s="236"/>
      <c r="M13" s="238"/>
      <c r="N13" s="240"/>
      <c r="O13" s="231"/>
    </row>
    <row r="14" spans="1:18" ht="15.75" thickBot="1" x14ac:dyDescent="0.3">
      <c r="A14" s="223"/>
      <c r="B14" s="223"/>
      <c r="C14" s="226"/>
      <c r="D14" s="226"/>
      <c r="E14" s="226"/>
      <c r="F14" s="226"/>
      <c r="G14" s="3" t="s">
        <v>13</v>
      </c>
      <c r="H14" s="3" t="s">
        <v>13</v>
      </c>
      <c r="I14" s="3" t="s">
        <v>13</v>
      </c>
      <c r="J14" s="7" t="s">
        <v>13</v>
      </c>
      <c r="K14" s="8" t="s">
        <v>63</v>
      </c>
      <c r="L14" s="39" t="s">
        <v>3</v>
      </c>
      <c r="M14" s="39" t="s">
        <v>3</v>
      </c>
      <c r="N14" s="40" t="s">
        <v>12</v>
      </c>
      <c r="O14" s="232"/>
    </row>
    <row r="15" spans="1:18" s="171" customFormat="1" x14ac:dyDescent="0.25">
      <c r="A15" s="176">
        <v>1</v>
      </c>
      <c r="B15" s="177"/>
      <c r="C15" s="177" t="s">
        <v>149</v>
      </c>
      <c r="D15" s="178" t="s">
        <v>119</v>
      </c>
      <c r="E15" s="178" t="s">
        <v>125</v>
      </c>
      <c r="F15" s="178" t="s">
        <v>127</v>
      </c>
      <c r="G15" s="166">
        <v>8</v>
      </c>
      <c r="H15" s="167">
        <v>10</v>
      </c>
      <c r="I15" s="167">
        <v>10</v>
      </c>
      <c r="J15" s="167">
        <v>10</v>
      </c>
      <c r="K15" s="167">
        <v>10</v>
      </c>
      <c r="L15" s="168">
        <f>SUM(G15:K15)</f>
        <v>48</v>
      </c>
      <c r="M15" s="169">
        <v>30</v>
      </c>
      <c r="N15" s="170">
        <f>L15+M15</f>
        <v>78</v>
      </c>
      <c r="O15" s="177">
        <v>1</v>
      </c>
    </row>
    <row r="16" spans="1:18" x14ac:dyDescent="0.25">
      <c r="A16" s="81">
        <v>2</v>
      </c>
      <c r="B16" s="74"/>
      <c r="C16" s="74" t="s">
        <v>150</v>
      </c>
      <c r="D16" s="76" t="s">
        <v>119</v>
      </c>
      <c r="E16" s="76" t="s">
        <v>125</v>
      </c>
      <c r="F16" s="76" t="s">
        <v>127</v>
      </c>
      <c r="G16" s="73">
        <v>8</v>
      </c>
      <c r="H16" s="72">
        <v>5</v>
      </c>
      <c r="I16" s="72">
        <v>5</v>
      </c>
      <c r="J16" s="72">
        <v>10</v>
      </c>
      <c r="K16" s="72">
        <v>5</v>
      </c>
      <c r="L16" s="37">
        <f>SUM(G16:K16)</f>
        <v>33</v>
      </c>
      <c r="M16" s="34">
        <v>18</v>
      </c>
      <c r="N16" s="31">
        <f t="shared" ref="N16:N24" si="0">L16+M16</f>
        <v>51</v>
      </c>
      <c r="O16" s="74">
        <v>6</v>
      </c>
    </row>
    <row r="17" spans="1:15" x14ac:dyDescent="0.25">
      <c r="A17" s="81">
        <v>3</v>
      </c>
      <c r="B17" s="74"/>
      <c r="C17" s="74" t="s">
        <v>151</v>
      </c>
      <c r="D17" s="76" t="s">
        <v>122</v>
      </c>
      <c r="E17" s="76" t="s">
        <v>125</v>
      </c>
      <c r="F17" s="76" t="s">
        <v>130</v>
      </c>
      <c r="G17" s="73">
        <v>9</v>
      </c>
      <c r="H17" s="72">
        <v>10</v>
      </c>
      <c r="I17" s="72">
        <v>10</v>
      </c>
      <c r="J17" s="72">
        <v>10</v>
      </c>
      <c r="K17" s="72">
        <v>10</v>
      </c>
      <c r="L17" s="37">
        <f t="shared" ref="L17:L24" si="1">SUM(G17:K17)</f>
        <v>49</v>
      </c>
      <c r="M17" s="34">
        <v>13</v>
      </c>
      <c r="N17" s="31">
        <f t="shared" si="0"/>
        <v>62</v>
      </c>
      <c r="O17" s="74">
        <v>5</v>
      </c>
    </row>
    <row r="18" spans="1:15" x14ac:dyDescent="0.25">
      <c r="A18" s="81">
        <v>4</v>
      </c>
      <c r="B18" s="74"/>
      <c r="C18" s="74" t="s">
        <v>152</v>
      </c>
      <c r="D18" s="76" t="s">
        <v>122</v>
      </c>
      <c r="E18" s="76" t="s">
        <v>125</v>
      </c>
      <c r="F18" s="76" t="s">
        <v>130</v>
      </c>
      <c r="G18" s="73">
        <v>8</v>
      </c>
      <c r="H18" s="72">
        <v>8</v>
      </c>
      <c r="I18" s="72">
        <v>8</v>
      </c>
      <c r="J18" s="72">
        <v>10</v>
      </c>
      <c r="K18" s="72">
        <v>5</v>
      </c>
      <c r="L18" s="37">
        <f t="shared" si="1"/>
        <v>39</v>
      </c>
      <c r="M18" s="34">
        <v>24</v>
      </c>
      <c r="N18" s="31">
        <f t="shared" si="0"/>
        <v>63</v>
      </c>
      <c r="O18" s="74">
        <v>4</v>
      </c>
    </row>
    <row r="19" spans="1:15" x14ac:dyDescent="0.25">
      <c r="A19" s="81">
        <v>5</v>
      </c>
      <c r="B19" s="74"/>
      <c r="C19" s="74" t="s">
        <v>153</v>
      </c>
      <c r="D19" s="76" t="s">
        <v>122</v>
      </c>
      <c r="E19" s="76" t="s">
        <v>125</v>
      </c>
      <c r="F19" s="76" t="s">
        <v>130</v>
      </c>
      <c r="G19" s="73">
        <v>0</v>
      </c>
      <c r="H19" s="72">
        <v>0</v>
      </c>
      <c r="I19" s="72">
        <v>0</v>
      </c>
      <c r="J19" s="72">
        <v>0</v>
      </c>
      <c r="K19" s="72">
        <v>0</v>
      </c>
      <c r="L19" s="37">
        <f t="shared" si="1"/>
        <v>0</v>
      </c>
      <c r="M19" s="34">
        <v>20</v>
      </c>
      <c r="N19" s="31">
        <f t="shared" si="0"/>
        <v>20</v>
      </c>
      <c r="O19" s="74">
        <v>7</v>
      </c>
    </row>
    <row r="20" spans="1:15" x14ac:dyDescent="0.25">
      <c r="A20" s="81">
        <v>6</v>
      </c>
      <c r="B20" s="74"/>
      <c r="C20" s="74" t="s">
        <v>154</v>
      </c>
      <c r="D20" s="76" t="s">
        <v>122</v>
      </c>
      <c r="E20" s="76" t="s">
        <v>125</v>
      </c>
      <c r="F20" s="76" t="s">
        <v>130</v>
      </c>
      <c r="G20" s="73">
        <v>8</v>
      </c>
      <c r="H20" s="72">
        <v>10</v>
      </c>
      <c r="I20" s="72">
        <v>10</v>
      </c>
      <c r="J20" s="72">
        <v>10</v>
      </c>
      <c r="K20" s="72">
        <v>10</v>
      </c>
      <c r="L20" s="37">
        <f t="shared" si="1"/>
        <v>48</v>
      </c>
      <c r="M20" s="34">
        <v>21</v>
      </c>
      <c r="N20" s="31">
        <f t="shared" si="0"/>
        <v>69</v>
      </c>
      <c r="O20" s="160">
        <v>3</v>
      </c>
    </row>
    <row r="21" spans="1:15" x14ac:dyDescent="0.25">
      <c r="A21" s="81">
        <v>7</v>
      </c>
      <c r="B21" s="74"/>
      <c r="C21" s="74" t="s">
        <v>238</v>
      </c>
      <c r="D21" s="76" t="s">
        <v>139</v>
      </c>
      <c r="E21" s="76" t="s">
        <v>125</v>
      </c>
      <c r="F21" s="76" t="s">
        <v>155</v>
      </c>
      <c r="G21" s="73">
        <v>10</v>
      </c>
      <c r="H21" s="72">
        <v>10</v>
      </c>
      <c r="I21" s="72">
        <v>10</v>
      </c>
      <c r="J21" s="72">
        <v>10</v>
      </c>
      <c r="K21" s="72">
        <v>10</v>
      </c>
      <c r="L21" s="37">
        <f t="shared" si="1"/>
        <v>50</v>
      </c>
      <c r="M21" s="34">
        <v>20</v>
      </c>
      <c r="N21" s="31">
        <f t="shared" si="0"/>
        <v>70</v>
      </c>
      <c r="O21" s="160">
        <v>2</v>
      </c>
    </row>
    <row r="22" spans="1:15" x14ac:dyDescent="0.25">
      <c r="A22" s="81">
        <v>8</v>
      </c>
      <c r="B22" s="74"/>
      <c r="C22" s="74"/>
      <c r="D22" s="76"/>
      <c r="E22" s="76"/>
      <c r="F22" s="76"/>
      <c r="G22" s="73"/>
      <c r="H22" s="72"/>
      <c r="I22" s="72"/>
      <c r="J22" s="72"/>
      <c r="K22" s="72"/>
      <c r="L22" s="37">
        <f t="shared" si="1"/>
        <v>0</v>
      </c>
      <c r="M22" s="34"/>
      <c r="N22" s="31">
        <f>L22+M22</f>
        <v>0</v>
      </c>
      <c r="O22" s="74"/>
    </row>
    <row r="23" spans="1:15" x14ac:dyDescent="0.25">
      <c r="A23" s="81">
        <v>9</v>
      </c>
      <c r="B23" s="74"/>
      <c r="C23" s="74"/>
      <c r="D23" s="76"/>
      <c r="E23" s="76"/>
      <c r="F23" s="76"/>
      <c r="G23" s="73"/>
      <c r="H23" s="72"/>
      <c r="I23" s="72"/>
      <c r="J23" s="72"/>
      <c r="K23" s="72"/>
      <c r="L23" s="37">
        <f t="shared" si="1"/>
        <v>0</v>
      </c>
      <c r="M23" s="34"/>
      <c r="N23" s="31">
        <f t="shared" si="0"/>
        <v>0</v>
      </c>
      <c r="O23" s="74"/>
    </row>
    <row r="24" spans="1:15" ht="15.75" thickBot="1" x14ac:dyDescent="0.3">
      <c r="A24" s="82">
        <v>10</v>
      </c>
      <c r="B24" s="75"/>
      <c r="C24" s="75"/>
      <c r="D24" s="77"/>
      <c r="E24" s="77"/>
      <c r="F24" s="77"/>
      <c r="G24" s="68"/>
      <c r="H24" s="69"/>
      <c r="I24" s="69"/>
      <c r="J24" s="69"/>
      <c r="K24" s="69"/>
      <c r="L24" s="38">
        <f t="shared" si="1"/>
        <v>0</v>
      </c>
      <c r="M24" s="35"/>
      <c r="N24" s="32">
        <f t="shared" si="0"/>
        <v>0</v>
      </c>
      <c r="O24" s="75"/>
    </row>
    <row r="26" spans="1:15" x14ac:dyDescent="0.25">
      <c r="A26" t="s">
        <v>22</v>
      </c>
      <c r="C26" t="s">
        <v>23</v>
      </c>
      <c r="D26" t="s">
        <v>24</v>
      </c>
      <c r="G26" t="s">
        <v>25</v>
      </c>
    </row>
    <row r="28" spans="1:15" ht="15" hidden="1" customHeight="1" x14ac:dyDescent="0.25"/>
    <row r="29" spans="1:15" ht="15" hidden="1" customHeight="1" x14ac:dyDescent="0.25"/>
    <row r="30" spans="1:15" ht="17.25" customHeight="1" x14ac:dyDescent="0.25"/>
    <row r="32" spans="1:15" ht="16.5" thickBot="1" x14ac:dyDescent="0.3">
      <c r="B32" s="17" t="s">
        <v>99</v>
      </c>
    </row>
    <row r="33" spans="2:5" ht="47.25" customHeight="1" x14ac:dyDescent="0.25">
      <c r="B33" s="218" t="s">
        <v>48</v>
      </c>
      <c r="C33" s="219"/>
      <c r="D33" s="29" t="s">
        <v>36</v>
      </c>
      <c r="E33" s="23"/>
    </row>
    <row r="34" spans="2:5" ht="38.25" customHeight="1" x14ac:dyDescent="0.25">
      <c r="B34" s="18" t="s">
        <v>7</v>
      </c>
      <c r="C34" s="90" t="s">
        <v>53</v>
      </c>
      <c r="D34" s="21" t="s">
        <v>13</v>
      </c>
      <c r="E34" s="24"/>
    </row>
    <row r="35" spans="2:5" ht="39" customHeight="1" x14ac:dyDescent="0.25">
      <c r="B35" s="18" t="s">
        <v>8</v>
      </c>
      <c r="C35" s="90" t="s">
        <v>72</v>
      </c>
      <c r="D35" s="21" t="s">
        <v>13</v>
      </c>
      <c r="E35" s="24"/>
    </row>
    <row r="36" spans="2:5" ht="39.75" customHeight="1" x14ac:dyDescent="0.25">
      <c r="B36" s="18" t="s">
        <v>9</v>
      </c>
      <c r="C36" s="90" t="s">
        <v>54</v>
      </c>
      <c r="D36" s="21" t="s">
        <v>13</v>
      </c>
      <c r="E36" s="24"/>
    </row>
    <row r="37" spans="2:5" ht="33" customHeight="1" x14ac:dyDescent="0.25">
      <c r="B37" s="18" t="s">
        <v>14</v>
      </c>
      <c r="C37" s="91" t="s">
        <v>73</v>
      </c>
      <c r="D37" s="21" t="s">
        <v>13</v>
      </c>
      <c r="E37" s="24"/>
    </row>
    <row r="38" spans="2:5" ht="32.25" customHeight="1" thickBot="1" x14ac:dyDescent="0.3">
      <c r="B38" s="19" t="s">
        <v>15</v>
      </c>
      <c r="C38" s="92" t="s">
        <v>49</v>
      </c>
      <c r="D38" s="22" t="s">
        <v>50</v>
      </c>
      <c r="E38" s="25"/>
    </row>
  </sheetData>
  <mergeCells count="21">
    <mergeCell ref="B33:C33"/>
    <mergeCell ref="A7:O7"/>
    <mergeCell ref="A9:O9"/>
    <mergeCell ref="A11:A14"/>
    <mergeCell ref="B11:B14"/>
    <mergeCell ref="C11:C14"/>
    <mergeCell ref="D11:D14"/>
    <mergeCell ref="E11:E14"/>
    <mergeCell ref="F11:F14"/>
    <mergeCell ref="G11:N11"/>
    <mergeCell ref="O11:O14"/>
    <mergeCell ref="G12:K12"/>
    <mergeCell ref="L12:L13"/>
    <mergeCell ref="M12:M13"/>
    <mergeCell ref="N12:N13"/>
    <mergeCell ref="A6:O6"/>
    <mergeCell ref="K2:L2"/>
    <mergeCell ref="O2:Q2"/>
    <mergeCell ref="K3:L3"/>
    <mergeCell ref="O3:Q3"/>
    <mergeCell ref="O4:Q4"/>
  </mergeCells>
  <printOptions horizontalCentered="1"/>
  <pageMargins left="0.23622047244094499" right="0.23622047244094499" top="0.35433070866141703" bottom="0.5" header="0.31496062992126" footer="0.6875"/>
  <pageSetup paperSize="9" scale="72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7"/>
  <sheetViews>
    <sheetView zoomScaleNormal="100" workbookViewId="0">
      <selection activeCell="L3" sqref="L3"/>
    </sheetView>
  </sheetViews>
  <sheetFormatPr defaultRowHeight="15" x14ac:dyDescent="0.25"/>
  <cols>
    <col min="1" max="1" width="4.85546875" customWidth="1"/>
    <col min="2" max="2" width="10.7109375" customWidth="1"/>
    <col min="3" max="3" width="23.85546875" customWidth="1"/>
    <col min="4" max="4" width="9.7109375" customWidth="1"/>
    <col min="5" max="5" width="24.42578125" customWidth="1"/>
    <col min="6" max="6" width="21.7109375" customWidth="1"/>
    <col min="7" max="7" width="20.28515625" customWidth="1"/>
    <col min="8" max="10" width="8.7109375" customWidth="1"/>
    <col min="11" max="11" width="10.85546875" customWidth="1"/>
    <col min="12" max="12" width="11" customWidth="1"/>
    <col min="13" max="13" width="11.140625" customWidth="1"/>
    <col min="14" max="14" width="7.85546875" customWidth="1"/>
    <col min="15" max="15" width="10.85546875" customWidth="1"/>
    <col min="16" max="16" width="8.140625" customWidth="1"/>
    <col min="17" max="17" width="7.42578125" customWidth="1"/>
    <col min="18" max="18" width="8.28515625" customWidth="1"/>
    <col min="19" max="19" width="9.5703125" customWidth="1"/>
    <col min="20" max="21" width="5.7109375" customWidth="1"/>
    <col min="22" max="22" width="7.7109375" customWidth="1"/>
    <col min="23" max="23" width="4.28515625" customWidth="1"/>
  </cols>
  <sheetData>
    <row r="1" spans="1:20" x14ac:dyDescent="0.25">
      <c r="A1" s="14" t="s">
        <v>55</v>
      </c>
      <c r="D1" s="1"/>
      <c r="K1" s="10" t="s">
        <v>4</v>
      </c>
      <c r="L1" t="s">
        <v>236</v>
      </c>
    </row>
    <row r="2" spans="1:20" x14ac:dyDescent="0.25">
      <c r="A2" s="14" t="s">
        <v>32</v>
      </c>
      <c r="B2" s="2"/>
      <c r="C2" s="2"/>
      <c r="D2" s="2"/>
      <c r="K2" s="10" t="s">
        <v>5</v>
      </c>
      <c r="L2" s="2" t="s">
        <v>125</v>
      </c>
    </row>
    <row r="3" spans="1:20" x14ac:dyDescent="0.25">
      <c r="A3" s="14"/>
      <c r="B3" s="2"/>
      <c r="C3" s="2"/>
      <c r="D3" s="2"/>
      <c r="K3" s="10" t="s">
        <v>6</v>
      </c>
      <c r="L3" s="2" t="s">
        <v>235</v>
      </c>
    </row>
    <row r="4" spans="1:20" x14ac:dyDescent="0.25">
      <c r="A4" s="15" t="s">
        <v>66</v>
      </c>
      <c r="B4" s="2"/>
      <c r="C4" s="2" t="s">
        <v>234</v>
      </c>
      <c r="D4" s="2"/>
      <c r="L4" s="2"/>
      <c r="M4" s="2"/>
    </row>
    <row r="5" spans="1:20" x14ac:dyDescent="0.25">
      <c r="A5" s="15"/>
      <c r="B5" s="2"/>
      <c r="C5" s="2"/>
      <c r="D5" s="2"/>
      <c r="L5" s="2"/>
      <c r="M5" s="2"/>
    </row>
    <row r="6" spans="1:20" x14ac:dyDescent="0.25">
      <c r="A6" s="215" t="s">
        <v>20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16"/>
      <c r="P6" s="16"/>
      <c r="Q6" s="16"/>
      <c r="R6" s="16"/>
      <c r="S6" s="16"/>
      <c r="T6" s="16"/>
    </row>
    <row r="7" spans="1:20" x14ac:dyDescent="0.25">
      <c r="A7" s="215" t="s">
        <v>67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16"/>
      <c r="P7" s="16"/>
      <c r="Q7" s="16"/>
      <c r="R7" s="16"/>
      <c r="S7" s="16"/>
      <c r="T7" s="16"/>
    </row>
    <row r="8" spans="1:20" ht="6.7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20" ht="18.75" x14ac:dyDescent="0.3">
      <c r="A9" s="220" t="s">
        <v>16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0"/>
      <c r="P9" s="20"/>
      <c r="Q9" s="20"/>
      <c r="R9" s="20"/>
      <c r="S9" s="20"/>
      <c r="T9" s="20"/>
    </row>
    <row r="10" spans="1:20" ht="6" customHeight="1" thickBot="1" x14ac:dyDescent="0.3"/>
    <row r="11" spans="1:20" ht="16.5" customHeight="1" thickBot="1" x14ac:dyDescent="0.3">
      <c r="A11" s="250" t="s">
        <v>26</v>
      </c>
      <c r="B11" s="258" t="s">
        <v>27</v>
      </c>
      <c r="C11" s="261" t="s">
        <v>28</v>
      </c>
      <c r="D11" s="258" t="s">
        <v>29</v>
      </c>
      <c r="E11" s="261" t="s">
        <v>30</v>
      </c>
      <c r="F11" s="246" t="s">
        <v>64</v>
      </c>
      <c r="G11" s="224" t="s">
        <v>31</v>
      </c>
      <c r="H11" s="241" t="s">
        <v>33</v>
      </c>
      <c r="I11" s="242"/>
      <c r="J11" s="242"/>
      <c r="K11" s="243"/>
      <c r="L11" s="244" t="s">
        <v>34</v>
      </c>
      <c r="M11" s="250" t="s">
        <v>35</v>
      </c>
      <c r="N11" s="253" t="s">
        <v>1</v>
      </c>
    </row>
    <row r="12" spans="1:20" ht="24.75" customHeight="1" x14ac:dyDescent="0.25">
      <c r="A12" s="256"/>
      <c r="B12" s="259"/>
      <c r="C12" s="262"/>
      <c r="D12" s="259"/>
      <c r="E12" s="262"/>
      <c r="F12" s="247"/>
      <c r="G12" s="225"/>
      <c r="H12" s="101">
        <v>1</v>
      </c>
      <c r="I12" s="102">
        <v>2</v>
      </c>
      <c r="J12" s="108">
        <v>3</v>
      </c>
      <c r="K12" s="50" t="s">
        <v>36</v>
      </c>
      <c r="L12" s="245"/>
      <c r="M12" s="251"/>
      <c r="N12" s="254"/>
    </row>
    <row r="13" spans="1:20" ht="18" customHeight="1" thickBot="1" x14ac:dyDescent="0.3">
      <c r="A13" s="257"/>
      <c r="B13" s="260"/>
      <c r="C13" s="263"/>
      <c r="D13" s="260"/>
      <c r="E13" s="263"/>
      <c r="F13" s="248"/>
      <c r="G13" s="226"/>
      <c r="H13" s="99" t="s">
        <v>46</v>
      </c>
      <c r="I13" s="100" t="s">
        <v>46</v>
      </c>
      <c r="J13" s="109" t="s">
        <v>37</v>
      </c>
      <c r="K13" s="60" t="s">
        <v>38</v>
      </c>
      <c r="L13" s="46" t="s">
        <v>38</v>
      </c>
      <c r="M13" s="252"/>
      <c r="N13" s="255"/>
    </row>
    <row r="14" spans="1:20" ht="18" customHeight="1" x14ac:dyDescent="0.25">
      <c r="A14" s="72">
        <v>1</v>
      </c>
      <c r="B14" s="104"/>
      <c r="C14" s="78" t="s">
        <v>164</v>
      </c>
      <c r="D14" s="83">
        <v>8</v>
      </c>
      <c r="E14" s="78" t="s">
        <v>227</v>
      </c>
      <c r="F14" s="83" t="s">
        <v>125</v>
      </c>
      <c r="G14" s="78" t="s">
        <v>148</v>
      </c>
      <c r="H14" s="47">
        <v>15</v>
      </c>
      <c r="I14" s="49">
        <v>15</v>
      </c>
      <c r="J14" s="62">
        <v>20</v>
      </c>
      <c r="K14" s="50">
        <f>H14+I14+J14</f>
        <v>50</v>
      </c>
      <c r="L14" s="105">
        <v>27</v>
      </c>
      <c r="M14" s="106">
        <f>SUM(K14:L14)</f>
        <v>77</v>
      </c>
      <c r="N14" s="177">
        <v>2</v>
      </c>
    </row>
    <row r="15" spans="1:20" s="171" customFormat="1" ht="18" customHeight="1" x14ac:dyDescent="0.25">
      <c r="A15" s="163">
        <v>2</v>
      </c>
      <c r="B15" s="180"/>
      <c r="C15" s="160" t="s">
        <v>204</v>
      </c>
      <c r="D15" s="181">
        <v>6</v>
      </c>
      <c r="E15" s="160" t="s">
        <v>227</v>
      </c>
      <c r="F15" s="181" t="s">
        <v>125</v>
      </c>
      <c r="G15" s="160" t="s">
        <v>148</v>
      </c>
      <c r="H15" s="188">
        <v>15</v>
      </c>
      <c r="I15" s="193">
        <v>15</v>
      </c>
      <c r="J15" s="194">
        <v>20</v>
      </c>
      <c r="K15" s="190">
        <f t="shared" ref="K15:K28" si="0">H15+I15+J15</f>
        <v>50</v>
      </c>
      <c r="L15" s="195">
        <v>36</v>
      </c>
      <c r="M15" s="185">
        <f>SUM(K15:L15)</f>
        <v>86</v>
      </c>
      <c r="N15" s="160">
        <v>1</v>
      </c>
    </row>
    <row r="16" spans="1:20" ht="18" customHeight="1" x14ac:dyDescent="0.25">
      <c r="A16" s="72">
        <v>3</v>
      </c>
      <c r="B16" s="95"/>
      <c r="C16" s="74" t="s">
        <v>165</v>
      </c>
      <c r="D16" s="86">
        <v>8</v>
      </c>
      <c r="E16" s="74" t="s">
        <v>227</v>
      </c>
      <c r="F16" s="86" t="s">
        <v>125</v>
      </c>
      <c r="G16" s="74" t="s">
        <v>148</v>
      </c>
      <c r="H16" s="52">
        <v>15</v>
      </c>
      <c r="I16" s="54">
        <v>15</v>
      </c>
      <c r="J16" s="63">
        <v>20</v>
      </c>
      <c r="K16" s="55">
        <f t="shared" si="0"/>
        <v>50</v>
      </c>
      <c r="L16" s="98">
        <v>19</v>
      </c>
      <c r="M16" s="103">
        <f t="shared" ref="M16:M28" si="1">SUM(K16:L16)</f>
        <v>69</v>
      </c>
      <c r="N16" s="159">
        <v>4</v>
      </c>
    </row>
    <row r="17" spans="1:14" ht="18" customHeight="1" x14ac:dyDescent="0.25">
      <c r="A17" s="72">
        <v>4</v>
      </c>
      <c r="B17" s="95"/>
      <c r="C17" s="74" t="s">
        <v>166</v>
      </c>
      <c r="D17" s="86">
        <v>8</v>
      </c>
      <c r="E17" s="74" t="s">
        <v>227</v>
      </c>
      <c r="F17" s="86" t="s">
        <v>125</v>
      </c>
      <c r="G17" s="74" t="s">
        <v>148</v>
      </c>
      <c r="H17" s="52">
        <v>15</v>
      </c>
      <c r="I17" s="54">
        <v>15</v>
      </c>
      <c r="J17" s="63">
        <v>20</v>
      </c>
      <c r="K17" s="55">
        <f t="shared" si="0"/>
        <v>50</v>
      </c>
      <c r="L17" s="98">
        <v>19</v>
      </c>
      <c r="M17" s="103">
        <f t="shared" si="1"/>
        <v>69</v>
      </c>
      <c r="N17" s="159">
        <v>4</v>
      </c>
    </row>
    <row r="18" spans="1:14" ht="18" customHeight="1" x14ac:dyDescent="0.25">
      <c r="A18" s="72">
        <v>5</v>
      </c>
      <c r="B18" s="95"/>
      <c r="C18" s="74" t="s">
        <v>156</v>
      </c>
      <c r="D18" s="86">
        <v>8</v>
      </c>
      <c r="E18" s="74" t="s">
        <v>228</v>
      </c>
      <c r="F18" s="86" t="s">
        <v>125</v>
      </c>
      <c r="G18" s="74" t="s">
        <v>158</v>
      </c>
      <c r="H18" s="52">
        <v>15</v>
      </c>
      <c r="I18" s="54">
        <v>15</v>
      </c>
      <c r="J18" s="63">
        <v>20</v>
      </c>
      <c r="K18" s="55">
        <f t="shared" ref="K18:K23" si="2">H18+I18+J18</f>
        <v>50</v>
      </c>
      <c r="L18" s="98">
        <v>24</v>
      </c>
      <c r="M18" s="103">
        <f t="shared" ref="M18:M23" si="3">SUM(K18:L18)</f>
        <v>74</v>
      </c>
      <c r="N18" s="160">
        <v>3</v>
      </c>
    </row>
    <row r="19" spans="1:14" ht="18" customHeight="1" x14ac:dyDescent="0.25">
      <c r="A19" s="72">
        <v>6</v>
      </c>
      <c r="B19" s="95"/>
      <c r="C19" s="74"/>
      <c r="D19" s="86"/>
      <c r="E19" s="74"/>
      <c r="F19" s="86"/>
      <c r="G19" s="74"/>
      <c r="H19" s="52"/>
      <c r="I19" s="54"/>
      <c r="J19" s="63"/>
      <c r="K19" s="55">
        <f t="shared" si="2"/>
        <v>0</v>
      </c>
      <c r="L19" s="98">
        <v>0</v>
      </c>
      <c r="M19" s="103">
        <f t="shared" si="3"/>
        <v>0</v>
      </c>
      <c r="N19" s="74"/>
    </row>
    <row r="20" spans="1:14" ht="18" customHeight="1" x14ac:dyDescent="0.25">
      <c r="A20" s="72">
        <v>7</v>
      </c>
      <c r="B20" s="95"/>
      <c r="C20" s="74"/>
      <c r="D20" s="86"/>
      <c r="E20" s="74"/>
      <c r="F20" s="86"/>
      <c r="G20" s="74"/>
      <c r="H20" s="52"/>
      <c r="I20" s="54"/>
      <c r="J20" s="63"/>
      <c r="K20" s="55">
        <f t="shared" si="2"/>
        <v>0</v>
      </c>
      <c r="L20" s="98">
        <v>0</v>
      </c>
      <c r="M20" s="103">
        <f t="shared" si="3"/>
        <v>0</v>
      </c>
      <c r="N20" s="74"/>
    </row>
    <row r="21" spans="1:14" ht="18" customHeight="1" x14ac:dyDescent="0.25">
      <c r="A21" s="72">
        <v>8</v>
      </c>
      <c r="B21" s="95"/>
      <c r="C21" s="74"/>
      <c r="D21" s="86"/>
      <c r="E21" s="74"/>
      <c r="F21" s="86"/>
      <c r="G21" s="74"/>
      <c r="H21" s="52"/>
      <c r="I21" s="54"/>
      <c r="J21" s="63"/>
      <c r="K21" s="55">
        <f t="shared" si="2"/>
        <v>0</v>
      </c>
      <c r="L21" s="98">
        <v>0</v>
      </c>
      <c r="M21" s="103">
        <f t="shared" si="3"/>
        <v>0</v>
      </c>
      <c r="N21" s="74"/>
    </row>
    <row r="22" spans="1:14" ht="18" customHeight="1" x14ac:dyDescent="0.25">
      <c r="A22" s="72">
        <v>9</v>
      </c>
      <c r="B22" s="95"/>
      <c r="C22" s="74"/>
      <c r="D22" s="86"/>
      <c r="E22" s="74"/>
      <c r="F22" s="86"/>
      <c r="G22" s="74"/>
      <c r="H22" s="52"/>
      <c r="I22" s="54"/>
      <c r="J22" s="63"/>
      <c r="K22" s="55">
        <f t="shared" si="2"/>
        <v>0</v>
      </c>
      <c r="L22" s="98">
        <v>0</v>
      </c>
      <c r="M22" s="103">
        <f t="shared" si="3"/>
        <v>0</v>
      </c>
      <c r="N22" s="74"/>
    </row>
    <row r="23" spans="1:14" ht="18" customHeight="1" x14ac:dyDescent="0.25">
      <c r="A23" s="72">
        <v>10</v>
      </c>
      <c r="B23" s="95"/>
      <c r="C23" s="74"/>
      <c r="D23" s="86"/>
      <c r="E23" s="74"/>
      <c r="F23" s="86"/>
      <c r="G23" s="74"/>
      <c r="H23" s="52"/>
      <c r="I23" s="54"/>
      <c r="J23" s="63"/>
      <c r="K23" s="55">
        <f t="shared" si="2"/>
        <v>0</v>
      </c>
      <c r="L23" s="98">
        <v>0</v>
      </c>
      <c r="M23" s="103">
        <f t="shared" si="3"/>
        <v>0</v>
      </c>
      <c r="N23" s="74"/>
    </row>
    <row r="24" spans="1:14" ht="18" customHeight="1" x14ac:dyDescent="0.25">
      <c r="A24" s="72">
        <v>11</v>
      </c>
      <c r="B24" s="95"/>
      <c r="C24" s="74"/>
      <c r="D24" s="86"/>
      <c r="E24" s="74"/>
      <c r="F24" s="86"/>
      <c r="G24" s="74"/>
      <c r="H24" s="52"/>
      <c r="I24" s="54"/>
      <c r="J24" s="63"/>
      <c r="K24" s="55">
        <f t="shared" si="0"/>
        <v>0</v>
      </c>
      <c r="L24" s="98">
        <v>0</v>
      </c>
      <c r="M24" s="103">
        <f t="shared" si="1"/>
        <v>0</v>
      </c>
      <c r="N24" s="74"/>
    </row>
    <row r="25" spans="1:14" ht="18" customHeight="1" x14ac:dyDescent="0.25">
      <c r="A25" s="72">
        <v>12</v>
      </c>
      <c r="B25" s="95"/>
      <c r="C25" s="74"/>
      <c r="D25" s="86"/>
      <c r="E25" s="74"/>
      <c r="F25" s="86"/>
      <c r="G25" s="74"/>
      <c r="H25" s="52"/>
      <c r="I25" s="54"/>
      <c r="J25" s="63"/>
      <c r="K25" s="55">
        <f t="shared" si="0"/>
        <v>0</v>
      </c>
      <c r="L25" s="98">
        <v>0</v>
      </c>
      <c r="M25" s="103">
        <f t="shared" si="1"/>
        <v>0</v>
      </c>
      <c r="N25" s="74"/>
    </row>
    <row r="26" spans="1:14" ht="18" customHeight="1" x14ac:dyDescent="0.25">
      <c r="A26" s="72">
        <v>13</v>
      </c>
      <c r="B26" s="95"/>
      <c r="C26" s="74"/>
      <c r="D26" s="86"/>
      <c r="E26" s="74"/>
      <c r="F26" s="86"/>
      <c r="G26" s="74"/>
      <c r="H26" s="52"/>
      <c r="I26" s="54"/>
      <c r="J26" s="63"/>
      <c r="K26" s="55">
        <f t="shared" si="0"/>
        <v>0</v>
      </c>
      <c r="L26" s="98">
        <v>0</v>
      </c>
      <c r="M26" s="103">
        <f t="shared" si="1"/>
        <v>0</v>
      </c>
      <c r="N26" s="74"/>
    </row>
    <row r="27" spans="1:14" ht="18" customHeight="1" x14ac:dyDescent="0.25">
      <c r="A27" s="72">
        <v>14</v>
      </c>
      <c r="B27" s="95"/>
      <c r="C27" s="74"/>
      <c r="D27" s="86"/>
      <c r="E27" s="74"/>
      <c r="F27" s="86"/>
      <c r="G27" s="74"/>
      <c r="H27" s="52"/>
      <c r="I27" s="54"/>
      <c r="J27" s="63"/>
      <c r="K27" s="55">
        <f t="shared" si="0"/>
        <v>0</v>
      </c>
      <c r="L27" s="98">
        <v>0</v>
      </c>
      <c r="M27" s="103">
        <f t="shared" si="1"/>
        <v>0</v>
      </c>
      <c r="N27" s="74"/>
    </row>
    <row r="28" spans="1:14" ht="18" customHeight="1" thickBot="1" x14ac:dyDescent="0.3">
      <c r="A28" s="72">
        <v>15</v>
      </c>
      <c r="B28" s="96"/>
      <c r="C28" s="75"/>
      <c r="D28" s="88"/>
      <c r="E28" s="75"/>
      <c r="F28" s="88"/>
      <c r="G28" s="75"/>
      <c r="H28" s="57"/>
      <c r="I28" s="59"/>
      <c r="J28" s="64"/>
      <c r="K28" s="60">
        <f t="shared" si="0"/>
        <v>0</v>
      </c>
      <c r="L28" s="46">
        <v>0</v>
      </c>
      <c r="M28" s="107">
        <f t="shared" si="1"/>
        <v>0</v>
      </c>
      <c r="N28" s="75"/>
    </row>
    <row r="29" spans="1:14" x14ac:dyDescent="0.25">
      <c r="C29" s="14"/>
      <c r="H29" s="65"/>
      <c r="I29" s="65"/>
      <c r="J29" s="65"/>
      <c r="K29" s="65"/>
      <c r="L29" s="65"/>
    </row>
    <row r="30" spans="1:14" x14ac:dyDescent="0.25">
      <c r="B30" t="s">
        <v>39</v>
      </c>
      <c r="C30" s="14"/>
      <c r="D30" s="14" t="s">
        <v>40</v>
      </c>
      <c r="H30" s="14" t="s">
        <v>43</v>
      </c>
      <c r="L30" s="14" t="s">
        <v>45</v>
      </c>
    </row>
    <row r="32" spans="1:14" x14ac:dyDescent="0.25">
      <c r="D32" s="15"/>
    </row>
    <row r="33" spans="4:7" ht="15.75" thickBot="1" x14ac:dyDescent="0.3">
      <c r="D33" s="15" t="s">
        <v>100</v>
      </c>
    </row>
    <row r="34" spans="4:7" ht="25.5" customHeight="1" x14ac:dyDescent="0.25">
      <c r="D34" s="111" t="s">
        <v>60</v>
      </c>
      <c r="E34" s="264" t="s">
        <v>41</v>
      </c>
      <c r="F34" s="264"/>
      <c r="G34" s="112" t="s">
        <v>42</v>
      </c>
    </row>
    <row r="35" spans="4:7" ht="33" customHeight="1" x14ac:dyDescent="0.25">
      <c r="D35" s="113" t="s">
        <v>90</v>
      </c>
      <c r="E35" s="265" t="s">
        <v>76</v>
      </c>
      <c r="F35" s="265"/>
      <c r="G35" s="114" t="s">
        <v>46</v>
      </c>
    </row>
    <row r="36" spans="4:7" ht="34.5" customHeight="1" x14ac:dyDescent="0.25">
      <c r="D36" s="113" t="s">
        <v>91</v>
      </c>
      <c r="E36" s="265" t="s">
        <v>77</v>
      </c>
      <c r="F36" s="265"/>
      <c r="G36" s="114" t="s">
        <v>46</v>
      </c>
    </row>
    <row r="37" spans="4:7" ht="34.5" customHeight="1" thickBot="1" x14ac:dyDescent="0.3">
      <c r="D37" s="115" t="s">
        <v>92</v>
      </c>
      <c r="E37" s="249" t="s">
        <v>93</v>
      </c>
      <c r="F37" s="249"/>
      <c r="G37" s="116" t="s">
        <v>37</v>
      </c>
    </row>
  </sheetData>
  <mergeCells count="18">
    <mergeCell ref="E37:F37"/>
    <mergeCell ref="G11:G13"/>
    <mergeCell ref="M11:M13"/>
    <mergeCell ref="N11:N13"/>
    <mergeCell ref="A11:A13"/>
    <mergeCell ref="B11:B13"/>
    <mergeCell ref="C11:C13"/>
    <mergeCell ref="D11:D13"/>
    <mergeCell ref="E11:E13"/>
    <mergeCell ref="E34:F34"/>
    <mergeCell ref="E35:F35"/>
    <mergeCell ref="E36:F36"/>
    <mergeCell ref="A6:N6"/>
    <mergeCell ref="A7:N7"/>
    <mergeCell ref="A9:N9"/>
    <mergeCell ref="H11:K11"/>
    <mergeCell ref="L11:L12"/>
    <mergeCell ref="F11:F13"/>
  </mergeCells>
  <printOptions horizontalCentered="1"/>
  <pageMargins left="0.23622047244094491" right="0.23622047244094491" top="0.35433070866141736" bottom="0.92583333333333329" header="0.31496062992125984" footer="0.6875"/>
  <pageSetup paperSize="9" scale="73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8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S35"/>
  <sheetViews>
    <sheetView tabSelected="1" topLeftCell="A4" zoomScaleNormal="100" workbookViewId="0">
      <selection activeCell="Q16" sqref="Q16:W16"/>
    </sheetView>
  </sheetViews>
  <sheetFormatPr defaultRowHeight="15" x14ac:dyDescent="0.25"/>
  <cols>
    <col min="1" max="1" width="3.85546875" customWidth="1"/>
    <col min="2" max="2" width="11.5703125" customWidth="1"/>
    <col min="3" max="3" width="22.140625" customWidth="1"/>
    <col min="4" max="4" width="8.85546875" customWidth="1"/>
    <col min="5" max="6" width="22" customWidth="1"/>
    <col min="7" max="7" width="15.7109375" customWidth="1"/>
    <col min="8" max="9" width="10.28515625" customWidth="1"/>
    <col min="10" max="10" width="12.85546875" customWidth="1"/>
    <col min="11" max="11" width="11.7109375" customWidth="1"/>
    <col min="12" max="12" width="10.140625" customWidth="1"/>
    <col min="13" max="13" width="11.28515625" customWidth="1"/>
    <col min="14" max="14" width="6.7109375" customWidth="1"/>
    <col min="15" max="16" width="8.7109375" customWidth="1"/>
    <col min="17" max="17" width="9.140625" customWidth="1"/>
    <col min="18" max="18" width="7.7109375" customWidth="1"/>
    <col min="19" max="19" width="9" customWidth="1"/>
    <col min="20" max="20" width="9.7109375" customWidth="1"/>
    <col min="21" max="21" width="10.85546875" customWidth="1"/>
    <col min="22" max="22" width="5.7109375" customWidth="1"/>
    <col min="23" max="23" width="7.7109375" customWidth="1"/>
    <col min="24" max="24" width="4.28515625" customWidth="1"/>
  </cols>
  <sheetData>
    <row r="1" spans="1:23" x14ac:dyDescent="0.25">
      <c r="A1" s="14" t="s">
        <v>55</v>
      </c>
      <c r="D1" s="1"/>
      <c r="K1" s="10" t="s">
        <v>4</v>
      </c>
      <c r="L1" t="s">
        <v>101</v>
      </c>
    </row>
    <row r="2" spans="1:23" x14ac:dyDescent="0.25">
      <c r="A2" s="14" t="s">
        <v>32</v>
      </c>
      <c r="B2" s="2"/>
      <c r="C2" s="2"/>
      <c r="D2" s="2"/>
      <c r="K2" s="10" t="s">
        <v>5</v>
      </c>
      <c r="L2" t="s">
        <v>125</v>
      </c>
      <c r="M2" s="2"/>
    </row>
    <row r="3" spans="1:23" x14ac:dyDescent="0.25">
      <c r="A3" s="14"/>
      <c r="B3" s="2"/>
      <c r="C3" s="2"/>
      <c r="D3" s="2"/>
      <c r="K3" s="10" t="s">
        <v>6</v>
      </c>
      <c r="L3" t="s">
        <v>235</v>
      </c>
      <c r="M3" s="2"/>
    </row>
    <row r="4" spans="1:23" x14ac:dyDescent="0.25">
      <c r="A4" s="15" t="s">
        <v>66</v>
      </c>
      <c r="B4" s="2"/>
      <c r="C4" s="2" t="s">
        <v>234</v>
      </c>
      <c r="D4" s="2"/>
      <c r="M4" s="2"/>
      <c r="N4" s="2"/>
    </row>
    <row r="5" spans="1:23" x14ac:dyDescent="0.25">
      <c r="A5" s="15"/>
      <c r="B5" s="2"/>
      <c r="C5" s="2"/>
      <c r="D5" s="2"/>
      <c r="M5" s="2"/>
      <c r="N5" s="2"/>
    </row>
    <row r="6" spans="1:23" x14ac:dyDescent="0.25">
      <c r="A6" s="215" t="s">
        <v>20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16"/>
      <c r="P6" s="16"/>
      <c r="Q6" s="16"/>
      <c r="R6" s="16"/>
      <c r="S6" s="16"/>
      <c r="T6" s="16"/>
      <c r="U6" s="16"/>
    </row>
    <row r="7" spans="1:23" x14ac:dyDescent="0.25">
      <c r="A7" s="215" t="s">
        <v>67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16"/>
      <c r="P7" s="16"/>
      <c r="Q7" s="16"/>
      <c r="R7" s="16"/>
      <c r="S7" s="16"/>
      <c r="T7" s="16"/>
      <c r="U7" s="16"/>
    </row>
    <row r="8" spans="1:23" ht="18.75" x14ac:dyDescent="0.3">
      <c r="A8" s="220" t="s">
        <v>17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0"/>
      <c r="P8" s="20"/>
      <c r="Q8" s="20"/>
      <c r="R8" s="20"/>
      <c r="S8" s="20"/>
      <c r="T8" s="20"/>
      <c r="U8" s="20"/>
    </row>
    <row r="9" spans="1:23" ht="7.5" customHeight="1" thickBot="1" x14ac:dyDescent="0.3"/>
    <row r="10" spans="1:23" ht="16.5" customHeight="1" thickBot="1" x14ac:dyDescent="0.3">
      <c r="A10" s="221" t="s">
        <v>26</v>
      </c>
      <c r="B10" s="221" t="s">
        <v>27</v>
      </c>
      <c r="C10" s="224" t="s">
        <v>28</v>
      </c>
      <c r="D10" s="221" t="s">
        <v>29</v>
      </c>
      <c r="E10" s="224" t="s">
        <v>30</v>
      </c>
      <c r="F10" s="224" t="s">
        <v>64</v>
      </c>
      <c r="G10" s="11"/>
      <c r="H10" s="271" t="s">
        <v>33</v>
      </c>
      <c r="I10" s="272"/>
      <c r="J10" s="272"/>
      <c r="K10" s="273" t="s">
        <v>34</v>
      </c>
      <c r="L10" s="221" t="s">
        <v>35</v>
      </c>
      <c r="M10" s="268" t="s">
        <v>1</v>
      </c>
    </row>
    <row r="11" spans="1:23" ht="18" customHeight="1" x14ac:dyDescent="0.25">
      <c r="A11" s="222"/>
      <c r="B11" s="222"/>
      <c r="C11" s="225"/>
      <c r="D11" s="222"/>
      <c r="E11" s="266"/>
      <c r="F11" s="225"/>
      <c r="G11" s="12" t="s">
        <v>31</v>
      </c>
      <c r="H11" s="41">
        <v>1</v>
      </c>
      <c r="I11" s="42">
        <v>2</v>
      </c>
      <c r="J11" s="43" t="s">
        <v>36</v>
      </c>
      <c r="K11" s="274"/>
      <c r="L11" s="222"/>
      <c r="M11" s="269"/>
    </row>
    <row r="12" spans="1:23" ht="18" customHeight="1" thickBot="1" x14ac:dyDescent="0.3">
      <c r="A12" s="222"/>
      <c r="B12" s="223"/>
      <c r="C12" s="226"/>
      <c r="D12" s="223"/>
      <c r="E12" s="267"/>
      <c r="F12" s="226"/>
      <c r="G12" s="13"/>
      <c r="H12" s="44" t="s">
        <v>79</v>
      </c>
      <c r="I12" s="44" t="s">
        <v>37</v>
      </c>
      <c r="J12" s="45" t="s">
        <v>38</v>
      </c>
      <c r="K12" s="46" t="s">
        <v>38</v>
      </c>
      <c r="L12" s="223"/>
      <c r="M12" s="270"/>
    </row>
    <row r="13" spans="1:23" ht="18" customHeight="1" thickBot="1" x14ac:dyDescent="0.3">
      <c r="A13" s="72">
        <v>1</v>
      </c>
      <c r="B13" s="104"/>
      <c r="C13" s="78" t="s">
        <v>146</v>
      </c>
      <c r="D13" s="78">
        <v>6</v>
      </c>
      <c r="E13" s="83" t="s">
        <v>227</v>
      </c>
      <c r="F13" s="78" t="s">
        <v>125</v>
      </c>
      <c r="G13" s="84" t="s">
        <v>148</v>
      </c>
      <c r="H13" s="47">
        <v>0</v>
      </c>
      <c r="I13" s="48">
        <v>0</v>
      </c>
      <c r="J13" s="50">
        <f>SUM(H13:I13)</f>
        <v>0</v>
      </c>
      <c r="K13" s="51">
        <v>0</v>
      </c>
      <c r="L13" s="157">
        <f t="shared" ref="L13:L28" si="0">K13+J13</f>
        <v>0</v>
      </c>
      <c r="M13" s="85"/>
    </row>
    <row r="14" spans="1:23" s="171" customFormat="1" ht="18" customHeight="1" thickBot="1" x14ac:dyDescent="0.3">
      <c r="A14" s="163">
        <v>2</v>
      </c>
      <c r="B14" s="180"/>
      <c r="C14" s="160" t="s">
        <v>221</v>
      </c>
      <c r="D14" s="160">
        <v>7</v>
      </c>
      <c r="E14" s="181" t="s">
        <v>227</v>
      </c>
      <c r="F14" s="160" t="s">
        <v>125</v>
      </c>
      <c r="G14" s="182" t="s">
        <v>144</v>
      </c>
      <c r="H14" s="188">
        <v>28</v>
      </c>
      <c r="I14" s="189">
        <v>20</v>
      </c>
      <c r="J14" s="190">
        <f>SUM(H14:I14)</f>
        <v>48</v>
      </c>
      <c r="K14" s="191">
        <v>38.5</v>
      </c>
      <c r="L14" s="192">
        <f t="shared" si="0"/>
        <v>86.5</v>
      </c>
      <c r="M14" s="164">
        <v>1</v>
      </c>
      <c r="N14" s="65"/>
      <c r="O14" s="65"/>
      <c r="P14" s="65"/>
      <c r="Q14" s="65"/>
      <c r="R14" s="65"/>
      <c r="S14" s="65"/>
      <c r="T14" s="65"/>
      <c r="U14" s="65"/>
    </row>
    <row r="15" spans="1:23" ht="18" customHeight="1" thickBot="1" x14ac:dyDescent="0.3">
      <c r="A15" s="72">
        <v>3</v>
      </c>
      <c r="B15" s="95"/>
      <c r="C15" s="74" t="s">
        <v>147</v>
      </c>
      <c r="D15" s="74">
        <v>6</v>
      </c>
      <c r="E15" s="86" t="s">
        <v>227</v>
      </c>
      <c r="F15" s="74" t="s">
        <v>125</v>
      </c>
      <c r="G15" s="158" t="s">
        <v>148</v>
      </c>
      <c r="H15" s="52">
        <v>28</v>
      </c>
      <c r="I15" s="53">
        <v>20</v>
      </c>
      <c r="J15" s="55">
        <f t="shared" ref="J15:J27" si="1">SUM(H15:I15)</f>
        <v>48</v>
      </c>
      <c r="K15" s="56">
        <v>31</v>
      </c>
      <c r="L15" s="157">
        <f t="shared" si="0"/>
        <v>79</v>
      </c>
      <c r="M15" s="87">
        <v>4</v>
      </c>
    </row>
    <row r="16" spans="1:23" s="171" customFormat="1" ht="18" customHeight="1" thickBot="1" x14ac:dyDescent="0.3">
      <c r="A16" s="163">
        <v>4</v>
      </c>
      <c r="B16" s="180"/>
      <c r="C16" s="160" t="s">
        <v>199</v>
      </c>
      <c r="D16" s="160">
        <v>6</v>
      </c>
      <c r="E16" s="181" t="s">
        <v>228</v>
      </c>
      <c r="F16" s="160" t="s">
        <v>125</v>
      </c>
      <c r="G16" s="165" t="s">
        <v>158</v>
      </c>
      <c r="H16" s="188">
        <v>28</v>
      </c>
      <c r="I16" s="189">
        <v>20</v>
      </c>
      <c r="J16" s="190">
        <f t="shared" si="1"/>
        <v>48</v>
      </c>
      <c r="K16" s="191">
        <v>35</v>
      </c>
      <c r="L16" s="192">
        <f t="shared" si="0"/>
        <v>83</v>
      </c>
      <c r="M16" s="164">
        <v>2</v>
      </c>
      <c r="N16" s="65"/>
      <c r="O16" s="65"/>
      <c r="P16" s="65"/>
      <c r="Q16" s="65"/>
      <c r="R16" s="65"/>
      <c r="S16" s="65"/>
      <c r="T16" s="65"/>
      <c r="U16" s="65"/>
      <c r="V16" s="65"/>
      <c r="W16" s="65"/>
    </row>
    <row r="17" spans="1:175" ht="18" customHeight="1" thickBot="1" x14ac:dyDescent="0.3">
      <c r="A17" s="163">
        <v>5</v>
      </c>
      <c r="B17" s="180"/>
      <c r="C17" s="160" t="s">
        <v>200</v>
      </c>
      <c r="D17" s="160">
        <v>6</v>
      </c>
      <c r="E17" s="181" t="s">
        <v>228</v>
      </c>
      <c r="F17" s="160" t="s">
        <v>125</v>
      </c>
      <c r="G17" s="165" t="s">
        <v>198</v>
      </c>
      <c r="H17" s="188">
        <v>29</v>
      </c>
      <c r="I17" s="189">
        <v>20</v>
      </c>
      <c r="J17" s="190">
        <f t="shared" si="1"/>
        <v>49</v>
      </c>
      <c r="K17" s="191">
        <v>31</v>
      </c>
      <c r="L17" s="192">
        <f t="shared" si="0"/>
        <v>80</v>
      </c>
      <c r="M17" s="164">
        <v>3</v>
      </c>
      <c r="N17" s="65"/>
      <c r="O17" s="65"/>
      <c r="P17" s="65"/>
    </row>
    <row r="18" spans="1:175" s="171" customFormat="1" ht="18" customHeight="1" thickBot="1" x14ac:dyDescent="0.3">
      <c r="A18" s="313">
        <v>6</v>
      </c>
      <c r="B18" s="308"/>
      <c r="C18" s="159" t="s">
        <v>222</v>
      </c>
      <c r="D18" s="159">
        <v>7</v>
      </c>
      <c r="E18" s="309" t="s">
        <v>228</v>
      </c>
      <c r="F18" s="159" t="s">
        <v>125</v>
      </c>
      <c r="G18" s="310" t="s">
        <v>158</v>
      </c>
      <c r="H18" s="52">
        <v>28</v>
      </c>
      <c r="I18" s="53">
        <v>20</v>
      </c>
      <c r="J18" s="55">
        <f t="shared" ref="J18:J22" si="2">SUM(H18:I18)</f>
        <v>48</v>
      </c>
      <c r="K18" s="56">
        <v>27.5</v>
      </c>
      <c r="L18" s="311">
        <f t="shared" si="0"/>
        <v>75.5</v>
      </c>
      <c r="M18" s="312">
        <v>5</v>
      </c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</row>
    <row r="19" spans="1:175" ht="18" customHeight="1" thickBot="1" x14ac:dyDescent="0.3">
      <c r="A19" s="72">
        <v>7</v>
      </c>
      <c r="B19" s="95"/>
      <c r="C19" s="74"/>
      <c r="D19" s="74"/>
      <c r="E19" s="86"/>
      <c r="F19" s="74"/>
      <c r="G19" s="76"/>
      <c r="H19" s="52"/>
      <c r="I19" s="53"/>
      <c r="J19" s="55">
        <f t="shared" si="2"/>
        <v>0</v>
      </c>
      <c r="K19" s="56">
        <v>0</v>
      </c>
      <c r="L19" s="157">
        <f t="shared" si="0"/>
        <v>0</v>
      </c>
      <c r="M19" s="87"/>
      <c r="P19" s="65"/>
      <c r="Q19" s="65"/>
      <c r="R19" s="65"/>
      <c r="S19" s="65"/>
      <c r="T19" s="65"/>
      <c r="U19" s="65"/>
      <c r="V19" s="65"/>
      <c r="W19" s="65"/>
      <c r="X19" s="65"/>
      <c r="Y19" s="65"/>
    </row>
    <row r="20" spans="1:175" ht="18" customHeight="1" thickBot="1" x14ac:dyDescent="0.3">
      <c r="A20" s="72">
        <v>8</v>
      </c>
      <c r="B20" s="95"/>
      <c r="C20" s="74"/>
      <c r="D20" s="74"/>
      <c r="E20" s="86"/>
      <c r="F20" s="74"/>
      <c r="G20" s="76"/>
      <c r="H20" s="52"/>
      <c r="I20" s="53"/>
      <c r="J20" s="55">
        <f t="shared" si="2"/>
        <v>0</v>
      </c>
      <c r="K20" s="56">
        <v>0</v>
      </c>
      <c r="L20" s="157">
        <f t="shared" si="0"/>
        <v>0</v>
      </c>
      <c r="M20" s="87"/>
    </row>
    <row r="21" spans="1:175" ht="18" customHeight="1" thickBot="1" x14ac:dyDescent="0.3">
      <c r="A21" s="72">
        <v>9</v>
      </c>
      <c r="B21" s="95"/>
      <c r="C21" s="74"/>
      <c r="D21" s="74"/>
      <c r="E21" s="86"/>
      <c r="F21" s="74"/>
      <c r="G21" s="76"/>
      <c r="H21" s="52"/>
      <c r="I21" s="53"/>
      <c r="J21" s="55">
        <f t="shared" si="2"/>
        <v>0</v>
      </c>
      <c r="K21" s="56">
        <v>0</v>
      </c>
      <c r="L21" s="157">
        <f t="shared" si="0"/>
        <v>0</v>
      </c>
      <c r="M21" s="87"/>
    </row>
    <row r="22" spans="1:175" ht="18" customHeight="1" thickBot="1" x14ac:dyDescent="0.3">
      <c r="A22" s="72">
        <v>10</v>
      </c>
      <c r="B22" s="95"/>
      <c r="C22" s="74"/>
      <c r="D22" s="74"/>
      <c r="E22" s="86"/>
      <c r="F22" s="74"/>
      <c r="G22" s="76"/>
      <c r="H22" s="52"/>
      <c r="I22" s="53"/>
      <c r="J22" s="55">
        <f t="shared" si="2"/>
        <v>0</v>
      </c>
      <c r="K22" s="56">
        <v>0</v>
      </c>
      <c r="L22" s="157">
        <f t="shared" si="0"/>
        <v>0</v>
      </c>
      <c r="M22" s="87"/>
    </row>
    <row r="23" spans="1:175" ht="18" customHeight="1" thickBot="1" x14ac:dyDescent="0.3">
      <c r="A23" s="72">
        <v>11</v>
      </c>
      <c r="B23" s="95"/>
      <c r="C23" s="74"/>
      <c r="D23" s="74"/>
      <c r="E23" s="86"/>
      <c r="F23" s="74"/>
      <c r="G23" s="76"/>
      <c r="H23" s="52"/>
      <c r="I23" s="53"/>
      <c r="J23" s="55">
        <f t="shared" si="1"/>
        <v>0</v>
      </c>
      <c r="K23" s="56">
        <v>0</v>
      </c>
      <c r="L23" s="157">
        <f t="shared" si="0"/>
        <v>0</v>
      </c>
      <c r="M23" s="87"/>
    </row>
    <row r="24" spans="1:175" ht="18" customHeight="1" thickBot="1" x14ac:dyDescent="0.3">
      <c r="A24" s="72">
        <v>12</v>
      </c>
      <c r="B24" s="95"/>
      <c r="C24" s="74"/>
      <c r="D24" s="74"/>
      <c r="E24" s="86"/>
      <c r="F24" s="74"/>
      <c r="G24" s="76"/>
      <c r="H24" s="52"/>
      <c r="I24" s="53"/>
      <c r="J24" s="55">
        <f t="shared" si="1"/>
        <v>0</v>
      </c>
      <c r="K24" s="56">
        <v>0</v>
      </c>
      <c r="L24" s="157">
        <f t="shared" si="0"/>
        <v>0</v>
      </c>
      <c r="M24" s="87"/>
    </row>
    <row r="25" spans="1:175" ht="18" customHeight="1" thickBot="1" x14ac:dyDescent="0.3">
      <c r="A25" s="72">
        <v>13</v>
      </c>
      <c r="B25" s="95"/>
      <c r="C25" s="74"/>
      <c r="D25" s="74"/>
      <c r="E25" s="86"/>
      <c r="F25" s="74"/>
      <c r="G25" s="76"/>
      <c r="H25" s="52"/>
      <c r="I25" s="53"/>
      <c r="J25" s="55">
        <f t="shared" si="1"/>
        <v>0</v>
      </c>
      <c r="K25" s="56">
        <v>0</v>
      </c>
      <c r="L25" s="157">
        <f t="shared" si="0"/>
        <v>0</v>
      </c>
      <c r="M25" s="87"/>
    </row>
    <row r="26" spans="1:175" ht="18" customHeight="1" thickBot="1" x14ac:dyDescent="0.3">
      <c r="A26" s="72">
        <v>14</v>
      </c>
      <c r="B26" s="95"/>
      <c r="C26" s="74"/>
      <c r="D26" s="74"/>
      <c r="E26" s="86"/>
      <c r="F26" s="74"/>
      <c r="G26" s="76"/>
      <c r="H26" s="52"/>
      <c r="I26" s="53"/>
      <c r="J26" s="55">
        <f t="shared" si="1"/>
        <v>0</v>
      </c>
      <c r="K26" s="56">
        <v>0</v>
      </c>
      <c r="L26" s="157">
        <f t="shared" si="0"/>
        <v>0</v>
      </c>
      <c r="M26" s="87"/>
    </row>
    <row r="27" spans="1:175" ht="18" customHeight="1" thickBot="1" x14ac:dyDescent="0.3">
      <c r="A27" s="72">
        <v>15</v>
      </c>
      <c r="B27" s="96"/>
      <c r="C27" s="75"/>
      <c r="D27" s="75"/>
      <c r="E27" s="88"/>
      <c r="F27" s="75"/>
      <c r="G27" s="77"/>
      <c r="H27" s="57"/>
      <c r="I27" s="58"/>
      <c r="J27" s="60">
        <f t="shared" si="1"/>
        <v>0</v>
      </c>
      <c r="K27" s="61">
        <v>0</v>
      </c>
      <c r="L27" s="157">
        <f t="shared" si="0"/>
        <v>0</v>
      </c>
      <c r="M27" s="89"/>
    </row>
    <row r="28" spans="1:175" x14ac:dyDescent="0.25">
      <c r="C28" s="14"/>
      <c r="L28" s="157">
        <f t="shared" si="0"/>
        <v>0</v>
      </c>
    </row>
    <row r="29" spans="1:175" x14ac:dyDescent="0.25">
      <c r="B29" t="s">
        <v>39</v>
      </c>
      <c r="C29" s="14"/>
      <c r="D29" s="14" t="s">
        <v>40</v>
      </c>
      <c r="H29" s="14" t="s">
        <v>43</v>
      </c>
      <c r="I29" s="14"/>
      <c r="L29" s="14" t="s">
        <v>45</v>
      </c>
    </row>
    <row r="31" spans="1:175" ht="15.75" thickBot="1" x14ac:dyDescent="0.3">
      <c r="D31" s="15" t="s">
        <v>100</v>
      </c>
    </row>
    <row r="32" spans="1:175" ht="15.75" x14ac:dyDescent="0.25">
      <c r="D32" s="111" t="s">
        <v>60</v>
      </c>
      <c r="E32" s="264" t="s">
        <v>41</v>
      </c>
      <c r="F32" s="264"/>
      <c r="G32" s="112" t="s">
        <v>42</v>
      </c>
      <c r="H32" s="26"/>
      <c r="I32" s="26"/>
    </row>
    <row r="33" spans="4:9" ht="34.5" customHeight="1" x14ac:dyDescent="0.25">
      <c r="D33" s="113">
        <v>1</v>
      </c>
      <c r="E33" s="265" t="s">
        <v>78</v>
      </c>
      <c r="F33" s="265"/>
      <c r="G33" s="114" t="s">
        <v>79</v>
      </c>
      <c r="H33" s="1"/>
      <c r="I33" s="1"/>
    </row>
    <row r="34" spans="4:9" ht="39" customHeight="1" thickBot="1" x14ac:dyDescent="0.3">
      <c r="D34" s="115">
        <v>2</v>
      </c>
      <c r="E34" s="249" t="s">
        <v>80</v>
      </c>
      <c r="F34" s="249"/>
      <c r="G34" s="116" t="s">
        <v>37</v>
      </c>
      <c r="H34" s="1"/>
      <c r="I34" s="1"/>
    </row>
    <row r="35" spans="4:9" ht="30.6" customHeight="1" x14ac:dyDescent="0.25"/>
  </sheetData>
  <mergeCells count="16">
    <mergeCell ref="E32:F32"/>
    <mergeCell ref="E33:F33"/>
    <mergeCell ref="E34:F34"/>
    <mergeCell ref="A8:N8"/>
    <mergeCell ref="A6:N6"/>
    <mergeCell ref="A7:N7"/>
    <mergeCell ref="A10:A12"/>
    <mergeCell ref="B10:B12"/>
    <mergeCell ref="C10:C12"/>
    <mergeCell ref="F10:F12"/>
    <mergeCell ref="D10:D12"/>
    <mergeCell ref="E10:E12"/>
    <mergeCell ref="M10:M12"/>
    <mergeCell ref="H10:J10"/>
    <mergeCell ref="K10:K11"/>
    <mergeCell ref="L10:L12"/>
  </mergeCells>
  <printOptions horizontalCentered="1"/>
  <pageMargins left="0.23622047244094491" right="0.23622047244094491" top="0.35433070866141736" bottom="0.92583333333333329" header="0.31496062992125984" footer="0.6875"/>
  <pageSetup paperSize="9" scale="73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9" max="3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4"/>
  <sheetViews>
    <sheetView zoomScaleNormal="100" workbookViewId="0">
      <selection activeCell="J3" sqref="J3"/>
    </sheetView>
  </sheetViews>
  <sheetFormatPr defaultRowHeight="15" x14ac:dyDescent="0.25"/>
  <cols>
    <col min="1" max="1" width="5.42578125" customWidth="1"/>
    <col min="2" max="2" width="11" customWidth="1"/>
    <col min="3" max="3" width="25.7109375" customWidth="1"/>
    <col min="4" max="4" width="8.7109375" customWidth="1"/>
    <col min="5" max="5" width="26.140625" customWidth="1"/>
    <col min="6" max="6" width="19" customWidth="1"/>
    <col min="7" max="7" width="14.5703125" customWidth="1"/>
    <col min="8" max="10" width="11.140625" customWidth="1"/>
    <col min="11" max="11" width="10.7109375" customWidth="1"/>
    <col min="12" max="14" width="8.7109375" customWidth="1"/>
    <col min="15" max="15" width="10.5703125" customWidth="1"/>
    <col min="16" max="17" width="5.7109375" customWidth="1"/>
    <col min="18" max="18" width="6.7109375" customWidth="1"/>
    <col min="19" max="20" width="5.7109375" customWidth="1"/>
    <col min="21" max="21" width="7.7109375" customWidth="1"/>
    <col min="22" max="22" width="4.28515625" customWidth="1"/>
  </cols>
  <sheetData>
    <row r="1" spans="1:19" x14ac:dyDescent="0.25">
      <c r="A1" s="14" t="s">
        <v>55</v>
      </c>
      <c r="D1" s="1"/>
      <c r="I1" s="10" t="s">
        <v>4</v>
      </c>
      <c r="J1" t="s">
        <v>101</v>
      </c>
    </row>
    <row r="2" spans="1:19" x14ac:dyDescent="0.25">
      <c r="A2" s="14" t="s">
        <v>32</v>
      </c>
      <c r="B2" s="2"/>
      <c r="C2" s="2"/>
      <c r="D2" s="2"/>
      <c r="I2" s="10" t="s">
        <v>5</v>
      </c>
      <c r="J2" t="s">
        <v>125</v>
      </c>
      <c r="K2" s="2"/>
    </row>
    <row r="3" spans="1:19" x14ac:dyDescent="0.25">
      <c r="A3" s="14"/>
      <c r="B3" s="2"/>
      <c r="C3" s="2"/>
      <c r="D3" s="2"/>
      <c r="I3" s="10" t="s">
        <v>6</v>
      </c>
      <c r="J3" t="s">
        <v>235</v>
      </c>
      <c r="K3" s="2"/>
    </row>
    <row r="4" spans="1:19" x14ac:dyDescent="0.25">
      <c r="A4" s="15" t="s">
        <v>66</v>
      </c>
      <c r="B4" s="2"/>
      <c r="C4" s="2" t="s">
        <v>234</v>
      </c>
      <c r="D4" s="2"/>
      <c r="K4" s="2"/>
      <c r="L4" s="2"/>
    </row>
    <row r="5" spans="1:19" x14ac:dyDescent="0.25">
      <c r="A5" s="15"/>
      <c r="B5" s="2"/>
      <c r="C5" s="2"/>
      <c r="D5" s="2"/>
      <c r="K5" s="2"/>
      <c r="L5" s="2"/>
    </row>
    <row r="6" spans="1:19" x14ac:dyDescent="0.25">
      <c r="A6" s="215" t="s">
        <v>20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16"/>
      <c r="O6" s="16"/>
      <c r="P6" s="16"/>
      <c r="Q6" s="16"/>
      <c r="R6" s="16"/>
      <c r="S6" s="16"/>
    </row>
    <row r="7" spans="1:19" x14ac:dyDescent="0.25">
      <c r="A7" s="215" t="s">
        <v>67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16"/>
      <c r="O7" s="16"/>
      <c r="P7" s="16"/>
      <c r="Q7" s="16"/>
      <c r="R7" s="16"/>
      <c r="S7" s="16"/>
    </row>
    <row r="8" spans="1:19" ht="18.75" x14ac:dyDescent="0.3">
      <c r="A8" s="220" t="s">
        <v>18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0"/>
      <c r="N8" s="20"/>
      <c r="O8" s="20"/>
      <c r="P8" s="20"/>
    </row>
    <row r="9" spans="1:19" ht="7.5" customHeight="1" thickBot="1" x14ac:dyDescent="0.3"/>
    <row r="10" spans="1:19" ht="16.5" customHeight="1" thickBot="1" x14ac:dyDescent="0.3">
      <c r="A10" s="250" t="s">
        <v>26</v>
      </c>
      <c r="B10" s="258" t="s">
        <v>27</v>
      </c>
      <c r="C10" s="261" t="s">
        <v>28</v>
      </c>
      <c r="D10" s="258" t="s">
        <v>29</v>
      </c>
      <c r="E10" s="261" t="s">
        <v>30</v>
      </c>
      <c r="F10" s="246" t="s">
        <v>64</v>
      </c>
      <c r="G10" s="221" t="s">
        <v>31</v>
      </c>
      <c r="H10" s="280" t="s">
        <v>33</v>
      </c>
      <c r="I10" s="281"/>
      <c r="J10" s="282"/>
      <c r="K10" s="275" t="s">
        <v>34</v>
      </c>
      <c r="L10" s="250" t="s">
        <v>35</v>
      </c>
      <c r="M10" s="278" t="s">
        <v>1</v>
      </c>
    </row>
    <row r="11" spans="1:19" ht="18" customHeight="1" thickBot="1" x14ac:dyDescent="0.3">
      <c r="A11" s="256"/>
      <c r="B11" s="259"/>
      <c r="C11" s="262"/>
      <c r="D11" s="259"/>
      <c r="E11" s="262"/>
      <c r="F11" s="247"/>
      <c r="G11" s="222"/>
      <c r="H11" s="123" t="s">
        <v>90</v>
      </c>
      <c r="I11" s="124" t="s">
        <v>91</v>
      </c>
      <c r="J11" s="27" t="s">
        <v>36</v>
      </c>
      <c r="K11" s="276"/>
      <c r="L11" s="256"/>
      <c r="M11" s="279"/>
    </row>
    <row r="12" spans="1:19" ht="18" customHeight="1" thickBot="1" x14ac:dyDescent="0.3">
      <c r="A12" s="256"/>
      <c r="B12" s="259"/>
      <c r="C12" s="262"/>
      <c r="D12" s="259"/>
      <c r="E12" s="262"/>
      <c r="F12" s="247"/>
      <c r="G12" s="283"/>
      <c r="H12" s="120" t="s">
        <v>62</v>
      </c>
      <c r="I12" s="125" t="s">
        <v>62</v>
      </c>
      <c r="J12" s="118" t="s">
        <v>38</v>
      </c>
      <c r="K12" s="126" t="s">
        <v>38</v>
      </c>
      <c r="L12" s="257"/>
      <c r="M12" s="279"/>
    </row>
    <row r="13" spans="1:19" ht="18" customHeight="1" x14ac:dyDescent="0.25">
      <c r="A13" s="97">
        <v>1</v>
      </c>
      <c r="B13" s="95"/>
      <c r="C13" s="74" t="s">
        <v>163</v>
      </c>
      <c r="D13" s="86">
        <v>8</v>
      </c>
      <c r="E13" s="74" t="s">
        <v>227</v>
      </c>
      <c r="F13" s="86" t="s">
        <v>125</v>
      </c>
      <c r="G13" s="76" t="s">
        <v>162</v>
      </c>
      <c r="H13" s="121">
        <v>25</v>
      </c>
      <c r="I13" s="122">
        <v>25</v>
      </c>
      <c r="J13" s="106">
        <f>SUM(H13:I13)</f>
        <v>50</v>
      </c>
      <c r="K13" s="153">
        <v>13</v>
      </c>
      <c r="L13" s="152">
        <f>K13+J13</f>
        <v>63</v>
      </c>
      <c r="M13" s="164">
        <v>2</v>
      </c>
    </row>
    <row r="14" spans="1:19" s="171" customFormat="1" ht="18" customHeight="1" x14ac:dyDescent="0.25">
      <c r="A14" s="179">
        <v>2</v>
      </c>
      <c r="B14" s="180"/>
      <c r="C14" s="160" t="s">
        <v>145</v>
      </c>
      <c r="D14" s="181">
        <v>5</v>
      </c>
      <c r="E14" s="160" t="s">
        <v>227</v>
      </c>
      <c r="F14" s="181" t="s">
        <v>125</v>
      </c>
      <c r="G14" s="182" t="s">
        <v>144</v>
      </c>
      <c r="H14" s="183">
        <v>25</v>
      </c>
      <c r="I14" s="184">
        <v>25</v>
      </c>
      <c r="J14" s="185">
        <f>SUM(H14:I14)</f>
        <v>50</v>
      </c>
      <c r="K14" s="186">
        <v>36</v>
      </c>
      <c r="L14" s="187">
        <f t="shared" ref="L14:L27" si="0">K14+J14</f>
        <v>86</v>
      </c>
      <c r="M14" s="164">
        <v>1</v>
      </c>
    </row>
    <row r="15" spans="1:19" ht="18" customHeight="1" x14ac:dyDescent="0.25">
      <c r="A15" s="97">
        <v>3</v>
      </c>
      <c r="B15" s="95"/>
      <c r="C15" s="74" t="s">
        <v>220</v>
      </c>
      <c r="D15" s="86">
        <v>7</v>
      </c>
      <c r="E15" s="74" t="s">
        <v>227</v>
      </c>
      <c r="F15" s="86" t="s">
        <v>125</v>
      </c>
      <c r="G15" s="158" t="s">
        <v>144</v>
      </c>
      <c r="H15" s="119">
        <v>0</v>
      </c>
      <c r="I15" s="93">
        <v>0</v>
      </c>
      <c r="J15" s="103">
        <f t="shared" ref="J15:J27" si="1">SUM(H15:I15)</f>
        <v>0</v>
      </c>
      <c r="K15" s="154"/>
      <c r="L15" s="152">
        <f t="shared" si="0"/>
        <v>0</v>
      </c>
      <c r="M15" s="87"/>
      <c r="N15" t="s">
        <v>231</v>
      </c>
    </row>
    <row r="16" spans="1:19" ht="18" customHeight="1" x14ac:dyDescent="0.25">
      <c r="A16" s="97">
        <v>4</v>
      </c>
      <c r="B16" s="95"/>
      <c r="C16" s="74" t="s">
        <v>226</v>
      </c>
      <c r="D16" s="86">
        <v>8</v>
      </c>
      <c r="E16" s="74" t="s">
        <v>224</v>
      </c>
      <c r="F16" s="86" t="s">
        <v>125</v>
      </c>
      <c r="G16" s="76" t="s">
        <v>225</v>
      </c>
      <c r="H16" s="119">
        <v>0</v>
      </c>
      <c r="I16" s="93">
        <v>0</v>
      </c>
      <c r="J16" s="103">
        <f t="shared" si="1"/>
        <v>0</v>
      </c>
      <c r="K16" s="154">
        <v>0</v>
      </c>
      <c r="L16" s="152">
        <f t="shared" si="0"/>
        <v>0</v>
      </c>
      <c r="M16" s="87"/>
      <c r="N16" t="s">
        <v>231</v>
      </c>
    </row>
    <row r="17" spans="1:13" ht="18" customHeight="1" x14ac:dyDescent="0.25">
      <c r="A17" s="97">
        <v>5</v>
      </c>
      <c r="B17" s="95"/>
      <c r="C17" s="74"/>
      <c r="D17" s="86"/>
      <c r="E17" s="74"/>
      <c r="F17" s="86"/>
      <c r="G17" s="76"/>
      <c r="H17" s="119"/>
      <c r="I17" s="93"/>
      <c r="J17" s="103">
        <f t="shared" si="1"/>
        <v>0</v>
      </c>
      <c r="K17" s="154"/>
      <c r="L17" s="152">
        <f t="shared" si="0"/>
        <v>0</v>
      </c>
      <c r="M17" s="87"/>
    </row>
    <row r="18" spans="1:13" ht="18" customHeight="1" x14ac:dyDescent="0.25">
      <c r="A18" s="97">
        <v>6</v>
      </c>
      <c r="B18" s="95"/>
      <c r="C18" s="74"/>
      <c r="D18" s="86"/>
      <c r="E18" s="74"/>
      <c r="F18" s="86"/>
      <c r="G18" s="76"/>
      <c r="H18" s="119"/>
      <c r="I18" s="93"/>
      <c r="J18" s="103">
        <f t="shared" ref="J18:J22" si="2">SUM(H18:I18)</f>
        <v>0</v>
      </c>
      <c r="K18" s="154"/>
      <c r="L18" s="152">
        <f t="shared" si="0"/>
        <v>0</v>
      </c>
      <c r="M18" s="87"/>
    </row>
    <row r="19" spans="1:13" ht="18" customHeight="1" x14ac:dyDescent="0.25">
      <c r="A19" s="97">
        <v>7</v>
      </c>
      <c r="B19" s="95"/>
      <c r="C19" s="74"/>
      <c r="D19" s="86"/>
      <c r="E19" s="74"/>
      <c r="F19" s="86"/>
      <c r="G19" s="76"/>
      <c r="H19" s="119"/>
      <c r="I19" s="93"/>
      <c r="J19" s="103">
        <f t="shared" si="2"/>
        <v>0</v>
      </c>
      <c r="K19" s="154"/>
      <c r="L19" s="152">
        <f t="shared" si="0"/>
        <v>0</v>
      </c>
      <c r="M19" s="87"/>
    </row>
    <row r="20" spans="1:13" ht="18" customHeight="1" x14ac:dyDescent="0.25">
      <c r="A20" s="97">
        <v>8</v>
      </c>
      <c r="B20" s="95"/>
      <c r="C20" s="74"/>
      <c r="D20" s="86"/>
      <c r="E20" s="74"/>
      <c r="F20" s="86"/>
      <c r="G20" s="76"/>
      <c r="H20" s="119"/>
      <c r="I20" s="93"/>
      <c r="J20" s="103">
        <f t="shared" si="2"/>
        <v>0</v>
      </c>
      <c r="K20" s="154"/>
      <c r="L20" s="152">
        <f t="shared" si="0"/>
        <v>0</v>
      </c>
      <c r="M20" s="87"/>
    </row>
    <row r="21" spans="1:13" ht="18" customHeight="1" x14ac:dyDescent="0.25">
      <c r="A21" s="97">
        <v>9</v>
      </c>
      <c r="B21" s="95"/>
      <c r="C21" s="74"/>
      <c r="D21" s="86"/>
      <c r="E21" s="74"/>
      <c r="F21" s="86"/>
      <c r="G21" s="76"/>
      <c r="H21" s="119"/>
      <c r="I21" s="93"/>
      <c r="J21" s="103">
        <f t="shared" si="2"/>
        <v>0</v>
      </c>
      <c r="K21" s="154"/>
      <c r="L21" s="152">
        <f t="shared" si="0"/>
        <v>0</v>
      </c>
      <c r="M21" s="87"/>
    </row>
    <row r="22" spans="1:13" ht="18" customHeight="1" x14ac:dyDescent="0.25">
      <c r="A22" s="97">
        <v>10</v>
      </c>
      <c r="B22" s="95"/>
      <c r="C22" s="74"/>
      <c r="D22" s="86"/>
      <c r="E22" s="74"/>
      <c r="F22" s="86"/>
      <c r="G22" s="76"/>
      <c r="H22" s="119"/>
      <c r="I22" s="93"/>
      <c r="J22" s="103">
        <f t="shared" si="2"/>
        <v>0</v>
      </c>
      <c r="K22" s="154"/>
      <c r="L22" s="152">
        <f t="shared" si="0"/>
        <v>0</v>
      </c>
      <c r="M22" s="87"/>
    </row>
    <row r="23" spans="1:13" ht="18" customHeight="1" x14ac:dyDescent="0.25">
      <c r="A23" s="97">
        <v>11</v>
      </c>
      <c r="B23" s="95"/>
      <c r="C23" s="74"/>
      <c r="D23" s="86"/>
      <c r="E23" s="74"/>
      <c r="F23" s="86"/>
      <c r="G23" s="76"/>
      <c r="H23" s="119"/>
      <c r="I23" s="93"/>
      <c r="J23" s="103">
        <f t="shared" si="1"/>
        <v>0</v>
      </c>
      <c r="K23" s="154"/>
      <c r="L23" s="152">
        <f t="shared" si="0"/>
        <v>0</v>
      </c>
      <c r="M23" s="87"/>
    </row>
    <row r="24" spans="1:13" ht="18" customHeight="1" x14ac:dyDescent="0.25">
      <c r="A24" s="97">
        <v>12</v>
      </c>
      <c r="B24" s="95"/>
      <c r="C24" s="74"/>
      <c r="D24" s="86"/>
      <c r="E24" s="74"/>
      <c r="F24" s="86"/>
      <c r="G24" s="76"/>
      <c r="H24" s="119"/>
      <c r="I24" s="93"/>
      <c r="J24" s="103">
        <f t="shared" si="1"/>
        <v>0</v>
      </c>
      <c r="K24" s="154"/>
      <c r="L24" s="152">
        <f t="shared" si="0"/>
        <v>0</v>
      </c>
      <c r="M24" s="87"/>
    </row>
    <row r="25" spans="1:13" ht="18" customHeight="1" x14ac:dyDescent="0.25">
      <c r="A25" s="97">
        <v>13</v>
      </c>
      <c r="B25" s="95"/>
      <c r="C25" s="74"/>
      <c r="D25" s="86"/>
      <c r="E25" s="74"/>
      <c r="F25" s="86"/>
      <c r="G25" s="76"/>
      <c r="H25" s="119"/>
      <c r="I25" s="93"/>
      <c r="J25" s="103">
        <f t="shared" si="1"/>
        <v>0</v>
      </c>
      <c r="K25" s="154"/>
      <c r="L25" s="152">
        <f t="shared" si="0"/>
        <v>0</v>
      </c>
      <c r="M25" s="87"/>
    </row>
    <row r="26" spans="1:13" ht="18" customHeight="1" x14ac:dyDescent="0.25">
      <c r="A26" s="97">
        <v>14</v>
      </c>
      <c r="B26" s="95"/>
      <c r="C26" s="74"/>
      <c r="D26" s="86"/>
      <c r="E26" s="74"/>
      <c r="F26" s="86"/>
      <c r="G26" s="76"/>
      <c r="H26" s="119"/>
      <c r="I26" s="93"/>
      <c r="J26" s="103">
        <f t="shared" si="1"/>
        <v>0</v>
      </c>
      <c r="K26" s="154"/>
      <c r="L26" s="152">
        <f t="shared" si="0"/>
        <v>0</v>
      </c>
      <c r="M26" s="87"/>
    </row>
    <row r="27" spans="1:13" ht="18" customHeight="1" thickBot="1" x14ac:dyDescent="0.3">
      <c r="A27" s="97">
        <v>15</v>
      </c>
      <c r="B27" s="96"/>
      <c r="C27" s="75"/>
      <c r="D27" s="88"/>
      <c r="E27" s="75"/>
      <c r="F27" s="88"/>
      <c r="G27" s="77"/>
      <c r="H27" s="120"/>
      <c r="I27" s="94"/>
      <c r="J27" s="107">
        <f t="shared" si="1"/>
        <v>0</v>
      </c>
      <c r="K27" s="155"/>
      <c r="L27" s="152">
        <f t="shared" si="0"/>
        <v>0</v>
      </c>
      <c r="M27" s="89"/>
    </row>
    <row r="28" spans="1:13" x14ac:dyDescent="0.25">
      <c r="C28" s="14"/>
    </row>
    <row r="29" spans="1:13" x14ac:dyDescent="0.25">
      <c r="B29" t="s">
        <v>39</v>
      </c>
      <c r="C29" s="14"/>
      <c r="D29" s="14" t="s">
        <v>40</v>
      </c>
      <c r="H29" s="14" t="s">
        <v>43</v>
      </c>
      <c r="J29" s="14" t="s">
        <v>45</v>
      </c>
    </row>
    <row r="31" spans="1:13" x14ac:dyDescent="0.25">
      <c r="D31" s="15" t="s">
        <v>100</v>
      </c>
    </row>
    <row r="32" spans="1:13" ht="15.75" x14ac:dyDescent="0.25">
      <c r="D32" s="110" t="s">
        <v>60</v>
      </c>
      <c r="E32" s="277" t="s">
        <v>41</v>
      </c>
      <c r="F32" s="277"/>
      <c r="G32" s="110" t="s">
        <v>42</v>
      </c>
    </row>
    <row r="33" spans="4:7" ht="47.25" customHeight="1" x14ac:dyDescent="0.25">
      <c r="D33" s="70">
        <v>1</v>
      </c>
      <c r="E33" s="265" t="s">
        <v>81</v>
      </c>
      <c r="F33" s="265"/>
      <c r="G33" s="71" t="s">
        <v>62</v>
      </c>
    </row>
    <row r="34" spans="4:7" ht="51.75" customHeight="1" x14ac:dyDescent="0.25">
      <c r="D34" s="70">
        <v>2</v>
      </c>
      <c r="E34" s="265" t="s">
        <v>82</v>
      </c>
      <c r="F34" s="265"/>
      <c r="G34" s="71" t="s">
        <v>62</v>
      </c>
    </row>
  </sheetData>
  <mergeCells count="17">
    <mergeCell ref="E34:F34"/>
    <mergeCell ref="E32:F32"/>
    <mergeCell ref="E33:F33"/>
    <mergeCell ref="L10:L12"/>
    <mergeCell ref="M10:M12"/>
    <mergeCell ref="H10:J10"/>
    <mergeCell ref="G10:G12"/>
    <mergeCell ref="A8:L8"/>
    <mergeCell ref="A6:M6"/>
    <mergeCell ref="A7:M7"/>
    <mergeCell ref="F10:F12"/>
    <mergeCell ref="K10:K11"/>
    <mergeCell ref="E10:E12"/>
    <mergeCell ref="A10:A12"/>
    <mergeCell ref="B10:B12"/>
    <mergeCell ref="C10:C12"/>
    <mergeCell ref="D10:D12"/>
  </mergeCells>
  <phoneticPr fontId="18" type="noConversion"/>
  <printOptions horizontalCentered="1"/>
  <pageMargins left="0.23622047244094491" right="0.23622047244094491" top="0.35433070866141736" bottom="0.92583333333333329" header="0.31496062992125984" footer="0.6875"/>
  <pageSetup paperSize="9" scale="73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7" max="3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0"/>
  <sheetViews>
    <sheetView topLeftCell="A4" zoomScaleNormal="100" workbookViewId="0">
      <selection activeCell="J3" sqref="J3"/>
    </sheetView>
  </sheetViews>
  <sheetFormatPr defaultRowHeight="15" x14ac:dyDescent="0.25"/>
  <cols>
    <col min="1" max="1" width="4.140625" customWidth="1"/>
    <col min="2" max="2" width="10.28515625" customWidth="1"/>
    <col min="3" max="3" width="25.7109375" customWidth="1"/>
    <col min="4" max="4" width="9.140625" customWidth="1"/>
    <col min="5" max="6" width="22.85546875" customWidth="1"/>
    <col min="7" max="7" width="19.7109375" customWidth="1"/>
    <col min="8" max="12" width="5" customWidth="1"/>
    <col min="13" max="13" width="6.42578125" customWidth="1"/>
    <col min="14" max="14" width="10.42578125" customWidth="1"/>
    <col min="15" max="15" width="10.140625" customWidth="1"/>
    <col min="16" max="16" width="8.140625" customWidth="1"/>
    <col min="17" max="17" width="5.28515625" customWidth="1"/>
    <col min="18" max="18" width="8.28515625" customWidth="1"/>
    <col min="19" max="19" width="9.42578125" customWidth="1"/>
    <col min="20" max="21" width="5.7109375" customWidth="1"/>
    <col min="22" max="22" width="7.7109375" customWidth="1"/>
    <col min="23" max="23" width="4.28515625" customWidth="1"/>
  </cols>
  <sheetData>
    <row r="1" spans="1:20" x14ac:dyDescent="0.25">
      <c r="A1" s="14" t="s">
        <v>55</v>
      </c>
      <c r="D1" s="1"/>
      <c r="I1" s="10" t="s">
        <v>4</v>
      </c>
      <c r="J1" t="s">
        <v>101</v>
      </c>
    </row>
    <row r="2" spans="1:20" x14ac:dyDescent="0.25">
      <c r="A2" s="14" t="s">
        <v>32</v>
      </c>
      <c r="B2" s="2"/>
      <c r="C2" s="2"/>
      <c r="D2" s="2"/>
      <c r="I2" s="10" t="s">
        <v>5</v>
      </c>
      <c r="J2" t="s">
        <v>125</v>
      </c>
    </row>
    <row r="3" spans="1:20" x14ac:dyDescent="0.25">
      <c r="A3" s="14"/>
      <c r="B3" s="2"/>
      <c r="C3" s="2"/>
      <c r="D3" s="2"/>
      <c r="I3" s="10" t="s">
        <v>6</v>
      </c>
      <c r="J3" t="s">
        <v>235</v>
      </c>
    </row>
    <row r="4" spans="1:20" x14ac:dyDescent="0.25">
      <c r="A4" s="15" t="s">
        <v>66</v>
      </c>
      <c r="B4" s="2"/>
      <c r="C4" s="2" t="s">
        <v>237</v>
      </c>
      <c r="D4" s="2"/>
      <c r="L4" s="2"/>
      <c r="M4" s="2"/>
    </row>
    <row r="5" spans="1:20" x14ac:dyDescent="0.25">
      <c r="A5" s="15"/>
      <c r="B5" s="2"/>
      <c r="C5" s="2"/>
      <c r="D5" s="2"/>
      <c r="L5" s="2"/>
      <c r="M5" s="2"/>
    </row>
    <row r="6" spans="1:20" x14ac:dyDescent="0.25">
      <c r="A6" s="215" t="s">
        <v>20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16"/>
      <c r="O6" s="16"/>
      <c r="P6" s="16"/>
      <c r="Q6" s="16"/>
      <c r="R6" s="16"/>
      <c r="S6" s="16"/>
      <c r="T6" s="16"/>
    </row>
    <row r="7" spans="1:20" x14ac:dyDescent="0.25">
      <c r="A7" s="215" t="s">
        <v>67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16"/>
      <c r="O7" s="16"/>
      <c r="P7" s="16"/>
      <c r="Q7" s="16"/>
      <c r="R7" s="16"/>
      <c r="S7" s="16"/>
      <c r="T7" s="16"/>
    </row>
    <row r="8" spans="1:20" ht="18.75" x14ac:dyDescent="0.3">
      <c r="A8" s="220" t="s">
        <v>19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0"/>
      <c r="O8" s="20"/>
      <c r="P8" s="20"/>
      <c r="Q8" s="20"/>
    </row>
    <row r="9" spans="1:20" ht="11.25" customHeight="1" thickBot="1" x14ac:dyDescent="0.3"/>
    <row r="10" spans="1:20" hidden="1" x14ac:dyDescent="0.25"/>
    <row r="11" spans="1:20" hidden="1" x14ac:dyDescent="0.25"/>
    <row r="12" spans="1:20" ht="16.5" customHeight="1" thickBot="1" x14ac:dyDescent="0.3">
      <c r="A12" s="284" t="s">
        <v>26</v>
      </c>
      <c r="B12" s="287" t="s">
        <v>27</v>
      </c>
      <c r="C12" s="290" t="s">
        <v>28</v>
      </c>
      <c r="D12" s="287" t="s">
        <v>29</v>
      </c>
      <c r="E12" s="290" t="s">
        <v>30</v>
      </c>
      <c r="F12" s="293" t="s">
        <v>64</v>
      </c>
      <c r="G12" s="297" t="s">
        <v>31</v>
      </c>
      <c r="H12" s="303" t="s">
        <v>33</v>
      </c>
      <c r="I12" s="304"/>
      <c r="J12" s="304"/>
      <c r="K12" s="304"/>
      <c r="L12" s="304"/>
      <c r="M12" s="304"/>
      <c r="N12" s="305"/>
      <c r="O12" s="250" t="s">
        <v>34</v>
      </c>
      <c r="P12" s="284" t="s">
        <v>35</v>
      </c>
      <c r="Q12" s="278" t="s">
        <v>1</v>
      </c>
    </row>
    <row r="13" spans="1:20" ht="18" customHeight="1" x14ac:dyDescent="0.25">
      <c r="A13" s="285"/>
      <c r="B13" s="288"/>
      <c r="C13" s="291"/>
      <c r="D13" s="288"/>
      <c r="E13" s="291"/>
      <c r="F13" s="294"/>
      <c r="G13" s="298"/>
      <c r="H13" s="134">
        <v>1</v>
      </c>
      <c r="I13" s="135">
        <v>2</v>
      </c>
      <c r="J13" s="135">
        <v>3</v>
      </c>
      <c r="K13" s="135">
        <v>4</v>
      </c>
      <c r="L13" s="135">
        <v>5</v>
      </c>
      <c r="M13" s="136">
        <v>6</v>
      </c>
      <c r="N13" s="127" t="s">
        <v>36</v>
      </c>
      <c r="O13" s="256"/>
      <c r="P13" s="285"/>
      <c r="Q13" s="279"/>
    </row>
    <row r="14" spans="1:20" ht="18" customHeight="1" thickBot="1" x14ac:dyDescent="0.3">
      <c r="A14" s="286"/>
      <c r="B14" s="289"/>
      <c r="C14" s="292"/>
      <c r="D14" s="289"/>
      <c r="E14" s="292"/>
      <c r="F14" s="295"/>
      <c r="G14" s="298"/>
      <c r="H14" s="140" t="s">
        <v>13</v>
      </c>
      <c r="I14" s="141" t="s">
        <v>13</v>
      </c>
      <c r="J14" s="142" t="s">
        <v>97</v>
      </c>
      <c r="K14" s="141" t="s">
        <v>96</v>
      </c>
      <c r="L14" s="141" t="s">
        <v>98</v>
      </c>
      <c r="M14" s="143" t="s">
        <v>86</v>
      </c>
      <c r="N14" s="144" t="s">
        <v>3</v>
      </c>
      <c r="O14" s="145" t="s">
        <v>38</v>
      </c>
      <c r="P14" s="286"/>
      <c r="Q14" s="296"/>
    </row>
    <row r="15" spans="1:20" s="171" customFormat="1" ht="18" customHeight="1" x14ac:dyDescent="0.25">
      <c r="A15" s="163">
        <v>1</v>
      </c>
      <c r="B15" s="204"/>
      <c r="C15" s="177" t="s">
        <v>143</v>
      </c>
      <c r="D15" s="205">
        <v>5</v>
      </c>
      <c r="E15" s="177" t="s">
        <v>227</v>
      </c>
      <c r="F15" s="205" t="s">
        <v>125</v>
      </c>
      <c r="G15" s="177" t="s">
        <v>144</v>
      </c>
      <c r="H15" s="206">
        <v>10</v>
      </c>
      <c r="I15" s="207">
        <v>10</v>
      </c>
      <c r="J15" s="208">
        <v>5</v>
      </c>
      <c r="K15" s="209">
        <v>8</v>
      </c>
      <c r="L15" s="209">
        <v>12</v>
      </c>
      <c r="M15" s="210">
        <v>5</v>
      </c>
      <c r="N15" s="168">
        <f>SUM(H15:M15)</f>
        <v>50</v>
      </c>
      <c r="O15" s="211">
        <v>38</v>
      </c>
      <c r="P15" s="187">
        <f>O15+N15</f>
        <v>88</v>
      </c>
      <c r="Q15" s="203">
        <v>1</v>
      </c>
    </row>
    <row r="16" spans="1:20" ht="18" customHeight="1" x14ac:dyDescent="0.25">
      <c r="A16" s="72">
        <v>2</v>
      </c>
      <c r="B16" s="95"/>
      <c r="C16" s="74" t="s">
        <v>159</v>
      </c>
      <c r="D16" s="86">
        <v>8</v>
      </c>
      <c r="E16" s="74" t="s">
        <v>227</v>
      </c>
      <c r="F16" s="86" t="s">
        <v>125</v>
      </c>
      <c r="G16" s="156" t="s">
        <v>162</v>
      </c>
      <c r="H16" s="129">
        <v>0</v>
      </c>
      <c r="I16" s="130">
        <v>0</v>
      </c>
      <c r="J16" s="137">
        <v>0</v>
      </c>
      <c r="K16" s="128">
        <v>0</v>
      </c>
      <c r="L16" s="128">
        <v>0</v>
      </c>
      <c r="M16" s="93">
        <v>0</v>
      </c>
      <c r="N16" s="139">
        <f>SUM(H16:M16)</f>
        <v>0</v>
      </c>
      <c r="O16" s="150">
        <v>0</v>
      </c>
      <c r="P16" s="152">
        <f t="shared" ref="P16:P29" si="0">O16+N16</f>
        <v>0</v>
      </c>
      <c r="Q16" s="87" t="s">
        <v>231</v>
      </c>
    </row>
    <row r="17" spans="1:17" ht="18" customHeight="1" x14ac:dyDescent="0.25">
      <c r="A17" s="72">
        <v>3</v>
      </c>
      <c r="B17" s="95"/>
      <c r="C17" s="74" t="s">
        <v>160</v>
      </c>
      <c r="D17" s="86">
        <v>8</v>
      </c>
      <c r="E17" s="74" t="s">
        <v>227</v>
      </c>
      <c r="F17" s="86" t="s">
        <v>125</v>
      </c>
      <c r="G17" s="74" t="s">
        <v>162</v>
      </c>
      <c r="H17" s="129">
        <v>10</v>
      </c>
      <c r="I17" s="130">
        <v>10</v>
      </c>
      <c r="J17" s="137">
        <v>5</v>
      </c>
      <c r="K17" s="128">
        <v>8</v>
      </c>
      <c r="L17" s="128">
        <v>12</v>
      </c>
      <c r="M17" s="93">
        <v>5</v>
      </c>
      <c r="N17" s="139">
        <f t="shared" ref="N17:N29" si="1">SUM(H17:M17)</f>
        <v>50</v>
      </c>
      <c r="O17" s="150">
        <v>24</v>
      </c>
      <c r="P17" s="152">
        <f t="shared" si="0"/>
        <v>74</v>
      </c>
      <c r="Q17" s="164">
        <v>2</v>
      </c>
    </row>
    <row r="18" spans="1:17" ht="18" customHeight="1" x14ac:dyDescent="0.25">
      <c r="A18" s="72">
        <v>4</v>
      </c>
      <c r="B18" s="95"/>
      <c r="C18" s="74" t="s">
        <v>203</v>
      </c>
      <c r="D18" s="86">
        <v>6</v>
      </c>
      <c r="E18" s="74" t="s">
        <v>227</v>
      </c>
      <c r="F18" s="86" t="s">
        <v>125</v>
      </c>
      <c r="G18" s="74" t="s">
        <v>162</v>
      </c>
      <c r="H18" s="129">
        <v>10</v>
      </c>
      <c r="I18" s="130">
        <v>10</v>
      </c>
      <c r="J18" s="137">
        <v>5</v>
      </c>
      <c r="K18" s="128">
        <v>6</v>
      </c>
      <c r="L18" s="128">
        <v>12</v>
      </c>
      <c r="M18" s="93">
        <v>0</v>
      </c>
      <c r="N18" s="139">
        <f t="shared" si="1"/>
        <v>43</v>
      </c>
      <c r="O18" s="150">
        <v>26</v>
      </c>
      <c r="P18" s="152">
        <f t="shared" si="0"/>
        <v>69</v>
      </c>
      <c r="Q18" s="164">
        <v>3</v>
      </c>
    </row>
    <row r="19" spans="1:17" ht="18" customHeight="1" x14ac:dyDescent="0.25">
      <c r="A19" s="72">
        <v>5</v>
      </c>
      <c r="B19" s="95"/>
      <c r="C19" s="74" t="s">
        <v>161</v>
      </c>
      <c r="D19" s="86">
        <v>8</v>
      </c>
      <c r="E19" s="74" t="s">
        <v>227</v>
      </c>
      <c r="F19" s="86" t="s">
        <v>125</v>
      </c>
      <c r="G19" s="74" t="s">
        <v>162</v>
      </c>
      <c r="H19" s="129">
        <v>0</v>
      </c>
      <c r="I19" s="130">
        <v>0</v>
      </c>
      <c r="J19" s="137">
        <v>0</v>
      </c>
      <c r="K19" s="128">
        <v>0</v>
      </c>
      <c r="L19" s="128">
        <v>0</v>
      </c>
      <c r="M19" s="93">
        <v>0</v>
      </c>
      <c r="N19" s="139">
        <f t="shared" si="1"/>
        <v>0</v>
      </c>
      <c r="O19" s="150">
        <v>0</v>
      </c>
      <c r="P19" s="152">
        <f t="shared" si="0"/>
        <v>0</v>
      </c>
      <c r="Q19" s="87" t="s">
        <v>231</v>
      </c>
    </row>
    <row r="20" spans="1:17" s="171" customFormat="1" ht="18" customHeight="1" x14ac:dyDescent="0.25">
      <c r="A20" s="163">
        <v>6</v>
      </c>
      <c r="B20" s="180"/>
      <c r="C20" s="160" t="s">
        <v>223</v>
      </c>
      <c r="D20" s="181">
        <v>8</v>
      </c>
      <c r="E20" s="160" t="s">
        <v>224</v>
      </c>
      <c r="F20" s="181" t="s">
        <v>125</v>
      </c>
      <c r="G20" s="160" t="s">
        <v>225</v>
      </c>
      <c r="H20" s="188">
        <v>10</v>
      </c>
      <c r="I20" s="193">
        <v>10</v>
      </c>
      <c r="J20" s="212">
        <v>5</v>
      </c>
      <c r="K20" s="213">
        <v>8</v>
      </c>
      <c r="L20" s="213">
        <v>12</v>
      </c>
      <c r="M20" s="184">
        <v>5</v>
      </c>
      <c r="N20" s="197">
        <f t="shared" ref="N20:N24" si="2">SUM(H20:M20)</f>
        <v>50</v>
      </c>
      <c r="O20" s="214">
        <v>38</v>
      </c>
      <c r="P20" s="187">
        <f t="shared" si="0"/>
        <v>88</v>
      </c>
      <c r="Q20" s="164">
        <v>1</v>
      </c>
    </row>
    <row r="21" spans="1:17" ht="18" customHeight="1" x14ac:dyDescent="0.25">
      <c r="A21" s="72">
        <v>7</v>
      </c>
      <c r="B21" s="95"/>
      <c r="C21" s="74"/>
      <c r="D21" s="86"/>
      <c r="E21" s="74"/>
      <c r="F21" s="86"/>
      <c r="G21" s="74"/>
      <c r="H21" s="129"/>
      <c r="I21" s="130"/>
      <c r="J21" s="137"/>
      <c r="K21" s="128"/>
      <c r="L21" s="128"/>
      <c r="M21" s="93"/>
      <c r="N21" s="139">
        <f t="shared" si="2"/>
        <v>0</v>
      </c>
      <c r="O21" s="150">
        <v>0</v>
      </c>
      <c r="P21" s="152">
        <f t="shared" si="0"/>
        <v>0</v>
      </c>
      <c r="Q21" s="87"/>
    </row>
    <row r="22" spans="1:17" ht="18" customHeight="1" x14ac:dyDescent="0.25">
      <c r="A22" s="72">
        <v>8</v>
      </c>
      <c r="B22" s="95"/>
      <c r="C22" s="74"/>
      <c r="D22" s="86"/>
      <c r="E22" s="74"/>
      <c r="F22" s="86"/>
      <c r="G22" s="74"/>
      <c r="H22" s="129"/>
      <c r="I22" s="130"/>
      <c r="J22" s="137"/>
      <c r="K22" s="128"/>
      <c r="L22" s="128"/>
      <c r="M22" s="93"/>
      <c r="N22" s="139">
        <f t="shared" si="2"/>
        <v>0</v>
      </c>
      <c r="O22" s="150">
        <v>0</v>
      </c>
      <c r="P22" s="152">
        <f t="shared" si="0"/>
        <v>0</v>
      </c>
      <c r="Q22" s="87"/>
    </row>
    <row r="23" spans="1:17" ht="18" customHeight="1" x14ac:dyDescent="0.25">
      <c r="A23" s="72">
        <v>9</v>
      </c>
      <c r="B23" s="95"/>
      <c r="C23" s="74"/>
      <c r="D23" s="86"/>
      <c r="E23" s="74"/>
      <c r="F23" s="86"/>
      <c r="G23" s="74"/>
      <c r="H23" s="129"/>
      <c r="I23" s="130"/>
      <c r="J23" s="137"/>
      <c r="K23" s="128"/>
      <c r="L23" s="128"/>
      <c r="M23" s="93"/>
      <c r="N23" s="139">
        <f t="shared" si="2"/>
        <v>0</v>
      </c>
      <c r="O23" s="150">
        <v>0</v>
      </c>
      <c r="P23" s="152">
        <f t="shared" si="0"/>
        <v>0</v>
      </c>
      <c r="Q23" s="87"/>
    </row>
    <row r="24" spans="1:17" ht="18" customHeight="1" x14ac:dyDescent="0.25">
      <c r="A24" s="72">
        <v>10</v>
      </c>
      <c r="B24" s="95"/>
      <c r="C24" s="74"/>
      <c r="D24" s="86"/>
      <c r="E24" s="74"/>
      <c r="F24" s="86"/>
      <c r="G24" s="74"/>
      <c r="H24" s="129"/>
      <c r="I24" s="130"/>
      <c r="J24" s="137"/>
      <c r="K24" s="128"/>
      <c r="L24" s="128"/>
      <c r="M24" s="93"/>
      <c r="N24" s="139">
        <f t="shared" si="2"/>
        <v>0</v>
      </c>
      <c r="O24" s="150">
        <v>0</v>
      </c>
      <c r="P24" s="152">
        <f t="shared" si="0"/>
        <v>0</v>
      </c>
      <c r="Q24" s="87"/>
    </row>
    <row r="25" spans="1:17" ht="18" customHeight="1" x14ac:dyDescent="0.25">
      <c r="A25" s="72">
        <v>11</v>
      </c>
      <c r="B25" s="95"/>
      <c r="C25" s="74"/>
      <c r="D25" s="86"/>
      <c r="E25" s="74"/>
      <c r="F25" s="86"/>
      <c r="G25" s="74"/>
      <c r="H25" s="129"/>
      <c r="I25" s="130"/>
      <c r="J25" s="137"/>
      <c r="K25" s="128"/>
      <c r="L25" s="128"/>
      <c r="M25" s="93"/>
      <c r="N25" s="139">
        <f t="shared" si="1"/>
        <v>0</v>
      </c>
      <c r="O25" s="150">
        <v>0</v>
      </c>
      <c r="P25" s="152">
        <f t="shared" si="0"/>
        <v>0</v>
      </c>
      <c r="Q25" s="87"/>
    </row>
    <row r="26" spans="1:17" ht="18" customHeight="1" x14ac:dyDescent="0.25">
      <c r="A26" s="72">
        <v>12</v>
      </c>
      <c r="B26" s="95"/>
      <c r="C26" s="74"/>
      <c r="D26" s="86"/>
      <c r="E26" s="74"/>
      <c r="F26" s="86"/>
      <c r="G26" s="74"/>
      <c r="H26" s="129"/>
      <c r="I26" s="130"/>
      <c r="J26" s="137"/>
      <c r="K26" s="128"/>
      <c r="L26" s="128"/>
      <c r="M26" s="93"/>
      <c r="N26" s="139">
        <f t="shared" si="1"/>
        <v>0</v>
      </c>
      <c r="O26" s="150">
        <v>0</v>
      </c>
      <c r="P26" s="152">
        <f t="shared" si="0"/>
        <v>0</v>
      </c>
      <c r="Q26" s="87"/>
    </row>
    <row r="27" spans="1:17" ht="18" customHeight="1" x14ac:dyDescent="0.25">
      <c r="A27" s="72">
        <v>13</v>
      </c>
      <c r="B27" s="95"/>
      <c r="C27" s="74"/>
      <c r="D27" s="86"/>
      <c r="E27" s="74"/>
      <c r="F27" s="86"/>
      <c r="G27" s="74"/>
      <c r="H27" s="129"/>
      <c r="I27" s="130"/>
      <c r="J27" s="137"/>
      <c r="K27" s="128"/>
      <c r="L27" s="128"/>
      <c r="M27" s="93"/>
      <c r="N27" s="139">
        <f t="shared" si="1"/>
        <v>0</v>
      </c>
      <c r="O27" s="150">
        <v>0</v>
      </c>
      <c r="P27" s="152">
        <f t="shared" si="0"/>
        <v>0</v>
      </c>
      <c r="Q27" s="87"/>
    </row>
    <row r="28" spans="1:17" ht="18" customHeight="1" x14ac:dyDescent="0.25">
      <c r="A28" s="72">
        <v>14</v>
      </c>
      <c r="B28" s="95"/>
      <c r="C28" s="74"/>
      <c r="D28" s="86"/>
      <c r="E28" s="74"/>
      <c r="F28" s="86"/>
      <c r="G28" s="74"/>
      <c r="H28" s="129"/>
      <c r="I28" s="130"/>
      <c r="J28" s="137"/>
      <c r="K28" s="128"/>
      <c r="L28" s="128"/>
      <c r="M28" s="93"/>
      <c r="N28" s="139">
        <f t="shared" si="1"/>
        <v>0</v>
      </c>
      <c r="O28" s="150">
        <v>0</v>
      </c>
      <c r="P28" s="152">
        <f t="shared" si="0"/>
        <v>0</v>
      </c>
      <c r="Q28" s="87"/>
    </row>
    <row r="29" spans="1:17" ht="18" customHeight="1" thickBot="1" x14ac:dyDescent="0.3">
      <c r="A29" s="72">
        <v>15</v>
      </c>
      <c r="B29" s="96"/>
      <c r="C29" s="75"/>
      <c r="D29" s="88"/>
      <c r="E29" s="75"/>
      <c r="F29" s="88"/>
      <c r="G29" s="75"/>
      <c r="H29" s="131"/>
      <c r="I29" s="132"/>
      <c r="J29" s="138"/>
      <c r="K29" s="133"/>
      <c r="L29" s="133"/>
      <c r="M29" s="94"/>
      <c r="N29" s="146">
        <f t="shared" si="1"/>
        <v>0</v>
      </c>
      <c r="O29" s="151">
        <v>0</v>
      </c>
      <c r="P29" s="152">
        <f t="shared" si="0"/>
        <v>0</v>
      </c>
      <c r="Q29" s="89"/>
    </row>
    <row r="30" spans="1:17" x14ac:dyDescent="0.25">
      <c r="C30" s="14"/>
    </row>
    <row r="31" spans="1:17" x14ac:dyDescent="0.25">
      <c r="B31" t="s">
        <v>39</v>
      </c>
      <c r="C31" s="14"/>
      <c r="D31" s="14" t="s">
        <v>40</v>
      </c>
      <c r="F31" s="14" t="s">
        <v>43</v>
      </c>
      <c r="H31" s="14" t="s">
        <v>45</v>
      </c>
    </row>
    <row r="33" spans="4:9" ht="15.75" thickBot="1" x14ac:dyDescent="0.3">
      <c r="D33" s="15" t="s">
        <v>100</v>
      </c>
    </row>
    <row r="34" spans="4:9" ht="15.75" x14ac:dyDescent="0.25">
      <c r="D34" s="117" t="s">
        <v>60</v>
      </c>
      <c r="E34" s="307" t="s">
        <v>41</v>
      </c>
      <c r="F34" s="307"/>
      <c r="G34" s="307"/>
      <c r="H34" s="264" t="s">
        <v>61</v>
      </c>
      <c r="I34" s="306"/>
    </row>
    <row r="35" spans="4:9" ht="33" customHeight="1" x14ac:dyDescent="0.25">
      <c r="D35" s="113">
        <v>1</v>
      </c>
      <c r="E35" s="265" t="s">
        <v>83</v>
      </c>
      <c r="F35" s="265"/>
      <c r="G35" s="265"/>
      <c r="H35" s="299" t="s">
        <v>44</v>
      </c>
      <c r="I35" s="300"/>
    </row>
    <row r="36" spans="4:9" ht="22.5" customHeight="1" x14ac:dyDescent="0.25">
      <c r="D36" s="113">
        <v>2</v>
      </c>
      <c r="E36" s="265" t="s">
        <v>84</v>
      </c>
      <c r="F36" s="265"/>
      <c r="G36" s="265"/>
      <c r="H36" s="299" t="s">
        <v>44</v>
      </c>
      <c r="I36" s="300"/>
    </row>
    <row r="37" spans="4:9" ht="31.5" customHeight="1" x14ac:dyDescent="0.25">
      <c r="D37" s="113">
        <v>3</v>
      </c>
      <c r="E37" s="265" t="s">
        <v>85</v>
      </c>
      <c r="F37" s="265"/>
      <c r="G37" s="265"/>
      <c r="H37" s="299" t="s">
        <v>86</v>
      </c>
      <c r="I37" s="300"/>
    </row>
    <row r="38" spans="4:9" ht="48" customHeight="1" x14ac:dyDescent="0.25">
      <c r="D38" s="113">
        <v>4</v>
      </c>
      <c r="E38" s="265" t="s">
        <v>87</v>
      </c>
      <c r="F38" s="265"/>
      <c r="G38" s="265"/>
      <c r="H38" s="299" t="s">
        <v>88</v>
      </c>
      <c r="I38" s="300"/>
    </row>
    <row r="39" spans="4:9" ht="33" customHeight="1" x14ac:dyDescent="0.25">
      <c r="D39" s="113">
        <v>5</v>
      </c>
      <c r="E39" s="265" t="s">
        <v>95</v>
      </c>
      <c r="F39" s="265"/>
      <c r="G39" s="265"/>
      <c r="H39" s="299" t="s">
        <v>89</v>
      </c>
      <c r="I39" s="300"/>
    </row>
    <row r="40" spans="4:9" ht="32.25" customHeight="1" thickBot="1" x14ac:dyDescent="0.3">
      <c r="D40" s="115">
        <v>6</v>
      </c>
      <c r="E40" s="249" t="s">
        <v>94</v>
      </c>
      <c r="F40" s="249"/>
      <c r="G40" s="249"/>
      <c r="H40" s="301" t="s">
        <v>86</v>
      </c>
      <c r="I40" s="302"/>
    </row>
  </sheetData>
  <mergeCells count="28">
    <mergeCell ref="Q12:Q14"/>
    <mergeCell ref="G12:G14"/>
    <mergeCell ref="H39:I39"/>
    <mergeCell ref="H40:I40"/>
    <mergeCell ref="H12:N12"/>
    <mergeCell ref="O12:O13"/>
    <mergeCell ref="P12:P14"/>
    <mergeCell ref="H34:I34"/>
    <mergeCell ref="H35:I35"/>
    <mergeCell ref="H37:I37"/>
    <mergeCell ref="H36:I36"/>
    <mergeCell ref="H38:I38"/>
    <mergeCell ref="E34:G34"/>
    <mergeCell ref="E35:G35"/>
    <mergeCell ref="E36:G36"/>
    <mergeCell ref="E37:G37"/>
    <mergeCell ref="E38:G38"/>
    <mergeCell ref="E39:G39"/>
    <mergeCell ref="E40:G40"/>
    <mergeCell ref="A6:M6"/>
    <mergeCell ref="A7:M7"/>
    <mergeCell ref="A8:M8"/>
    <mergeCell ref="A12:A14"/>
    <mergeCell ref="B12:B14"/>
    <mergeCell ref="C12:C14"/>
    <mergeCell ref="D12:D14"/>
    <mergeCell ref="F12:F14"/>
    <mergeCell ref="E12:E14"/>
  </mergeCells>
  <phoneticPr fontId="18" type="noConversion"/>
  <printOptions horizontalCentered="1"/>
  <pageMargins left="0.23622047244094491" right="0.23622047244094491" top="0.35433070866141736" bottom="0.92583333333333329" header="0.31496062992125984" footer="0.6875"/>
  <pageSetup paperSize="9" scale="73" orientation="landscape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8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5 разред</vt:lpstr>
      <vt:lpstr>6 разред </vt:lpstr>
      <vt:lpstr>7 разред </vt:lpstr>
      <vt:lpstr>8 разред</vt:lpstr>
      <vt:lpstr>РАКЕТНО</vt:lpstr>
      <vt:lpstr>АВИО</vt:lpstr>
      <vt:lpstr>БРОДО</vt:lpstr>
      <vt:lpstr>АУТО</vt:lpstr>
      <vt:lpstr>'5 разред'!Print_Area</vt:lpstr>
      <vt:lpstr>'6 разред '!Print_Area</vt:lpstr>
      <vt:lpstr>'7 разред '!Print_Area</vt:lpstr>
      <vt:lpstr>'8 разред'!Print_Area</vt:lpstr>
      <vt:lpstr>АВИО!Print_Area</vt:lpstr>
      <vt:lpstr>АУТО!Print_Area</vt:lpstr>
      <vt:lpstr>БРОДО!Print_Area</vt:lpstr>
      <vt:lpstr>РАКЕТНО!Print_Area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Stamenovic</dc:creator>
  <cp:lastModifiedBy>Biljana</cp:lastModifiedBy>
  <cp:lastPrinted>2024-03-01T16:36:39Z</cp:lastPrinted>
  <dcterms:created xsi:type="dcterms:W3CDTF">2017-02-27T15:23:11Z</dcterms:created>
  <dcterms:modified xsi:type="dcterms:W3CDTF">2024-03-01T17:22:21Z</dcterms:modified>
</cp:coreProperties>
</file>